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TEMAS1\Downloads\"/>
    </mc:Choice>
  </mc:AlternateContent>
  <bookViews>
    <workbookView xWindow="0" yWindow="0" windowWidth="3795" windowHeight="7110"/>
  </bookViews>
  <sheets>
    <sheet name="42 OBRA" sheetId="8" r:id="rId1"/>
    <sheet name="47 CONTRATOS COMPRA" sheetId="2" r:id="rId2"/>
    <sheet name="44 CONTRATOS SERVICIOS" sheetId="13" r:id="rId3"/>
    <sheet name="45 ORDEN COMPRA" sheetId="3" r:id="rId4"/>
    <sheet name="43 ORDEN SERVICIO" sheetId="4" r:id="rId5"/>
  </sheets>
  <definedNames>
    <definedName name="_xlnm._FilterDatabase" localSheetId="4" hidden="1">'43 ORDEN SERVICIO'!$A$1:$H$49</definedName>
    <definedName name="_xlnm._FilterDatabase" localSheetId="2" hidden="1">'44 CONTRATOS SERVICIOS'!$A$1:$I$174</definedName>
    <definedName name="_xlnm._FilterDatabase" localSheetId="3" hidden="1">'45 ORDEN COMPRA'!$A$1:$J$57</definedName>
    <definedName name="_xlnm._FilterDatabase" localSheetId="1" hidden="1">'47 CONTRATOS COMPRA'!$A$1:$I$61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8" l="1"/>
  <c r="L2" i="8" l="1"/>
  <c r="O2" i="8" l="1"/>
</calcChain>
</file>

<file path=xl/sharedStrings.xml><?xml version="1.0" encoding="utf-8"?>
<sst xmlns="http://schemas.openxmlformats.org/spreadsheetml/2006/main" count="1051" uniqueCount="706">
  <si>
    <t>NÚMERO DE CONTRATO</t>
  </si>
  <si>
    <t>FECHA SUSCRIPCIÓN CONTRATO</t>
  </si>
  <si>
    <t>OBJETO DEL CONTRATO</t>
  </si>
  <si>
    <t>VALOR INICIAL DEL CONTRATO (En pesos)</t>
  </si>
  <si>
    <t>CONTRATISTA : NÚMERO DE CÉDULA o RUT</t>
  </si>
  <si>
    <t>CONTRATISTA : NOMBRE COMPLETO</t>
  </si>
  <si>
    <t>PLAZO DEL CONTRATO</t>
  </si>
  <si>
    <t>FECHA INICIO CONTRATO</t>
  </si>
  <si>
    <t>FECHA TERMINACIÓN CONTRATO</t>
  </si>
  <si>
    <t>SUPERVISOR : NÚMERO DE CÉDULA o RUT</t>
  </si>
  <si>
    <t>SUPERVISOR : NOMBRE COMPLETO</t>
  </si>
  <si>
    <t>Mariela Moore Fonseca</t>
  </si>
  <si>
    <t>Jessica Paola Villamil Salamanca</t>
  </si>
  <si>
    <t>Luisa Fernanda Aguilar Bermudez</t>
  </si>
  <si>
    <t>Enfermera Profesional</t>
  </si>
  <si>
    <t>Gina Paola Cuellar Gomez</t>
  </si>
  <si>
    <t>Diego Armando Santamaría Pacheco</t>
  </si>
  <si>
    <t>Medico General</t>
  </si>
  <si>
    <t>Fabio Castro Parra</t>
  </si>
  <si>
    <t>Mario Ernesto Novoa Rey</t>
  </si>
  <si>
    <t>Diego Andres Vasquez Lesmes</t>
  </si>
  <si>
    <t>Sandra Milena Cuevas Hernandez</t>
  </si>
  <si>
    <t>Natalia Vannesa Ricon Soto</t>
  </si>
  <si>
    <t>Auxiliar de Farmacia</t>
  </si>
  <si>
    <t>Apoyo tecnico en facturacion</t>
  </si>
  <si>
    <t>Luz Myriam Castro Corrales</t>
  </si>
  <si>
    <t>Adriana Maria Lizarazo Rivera</t>
  </si>
  <si>
    <t>John Hermes Manzanares Salamanca</t>
  </si>
  <si>
    <t>Maria del Rosario Cotrina Fajardo</t>
  </si>
  <si>
    <t>Blanca Fabiola Rosero Diaz</t>
  </si>
  <si>
    <t>Luz Helena Varela  Rodríguez</t>
  </si>
  <si>
    <t>Bregeth Andrea Galeano Gongora</t>
  </si>
  <si>
    <t>Apoyo técnico  en Coordinación Asistencial</t>
  </si>
  <si>
    <t>Diana Alejandra Cortes Garzon</t>
  </si>
  <si>
    <t>Angela Karina Rubio Mahecha</t>
  </si>
  <si>
    <t>Axuliar archivo</t>
  </si>
  <si>
    <t>Amanda Stella Ramirez Salamanca</t>
  </si>
  <si>
    <t>Angy Lorena Ruiz Hernandez</t>
  </si>
  <si>
    <t>Dora Isabel Campo Ariza</t>
  </si>
  <si>
    <t>Profesional apoyo sistemas</t>
  </si>
  <si>
    <t>Gloria Esmeralda Alvarez Garcia</t>
  </si>
  <si>
    <t>Biomedica</t>
  </si>
  <si>
    <t>Sandra Paola Meneses Orozco</t>
  </si>
  <si>
    <t>Profesional apoyo gestion cartera</t>
  </si>
  <si>
    <t>Diana Marcela Burgos Rincon</t>
  </si>
  <si>
    <t>Profesional asesoria SOGC</t>
  </si>
  <si>
    <t>Rafael Astaiza Gomez</t>
  </si>
  <si>
    <t>Helda Ines Carrillo Acosta</t>
  </si>
  <si>
    <t>Profesional apoyo DIC</t>
  </si>
  <si>
    <t>Monica Motta Delgado</t>
  </si>
  <si>
    <t>Apoyo tencnico en manualidades</t>
  </si>
  <si>
    <t>Yira Cecilia Bermudez Peña</t>
  </si>
  <si>
    <t>Arte terapia</t>
  </si>
  <si>
    <t>Sofia Gamboa Cristancho</t>
  </si>
  <si>
    <t>Servicio de Revisoria Fiscal</t>
  </si>
  <si>
    <t>R.G. Auditores</t>
  </si>
  <si>
    <t>Especialista endodoncia</t>
  </si>
  <si>
    <t>Alberto Jose Fernandez Ramirez</t>
  </si>
  <si>
    <t>Especialista en Ortopedia</t>
  </si>
  <si>
    <t>Edgar Gabriel Ramírez Molina</t>
  </si>
  <si>
    <t>Especialista en ginecologia</t>
  </si>
  <si>
    <t>Especialista dermatología</t>
  </si>
  <si>
    <t>Fisioterapeuta</t>
  </si>
  <si>
    <t>Especialista en pediatria</t>
  </si>
  <si>
    <t>Carlos Artemo Garcia Diaz</t>
  </si>
  <si>
    <t>Medicina Interna</t>
  </si>
  <si>
    <t>Sandra Patricia Ortegon Rojas</t>
  </si>
  <si>
    <t>Gloria Angelica Gomez Moreno</t>
  </si>
  <si>
    <t>Diana Maria Ceballos Ducuara</t>
  </si>
  <si>
    <t>Geovanna Andrea Fuentes Roldan</t>
  </si>
  <si>
    <t>Oscar Mauricio Forero Arias</t>
  </si>
  <si>
    <t>Juan Pablo Gutierrez Prieto</t>
  </si>
  <si>
    <t>Auxiliar de enfermeria</t>
  </si>
  <si>
    <t>Andrea Yuliet Torres Ruiz</t>
  </si>
  <si>
    <t>Bacteriologa</t>
  </si>
  <si>
    <t>Regente de Farmacia</t>
  </si>
  <si>
    <t>Adriana Lily Delgado Carvajal</t>
  </si>
  <si>
    <t>Apoyo profesional en Control Interno</t>
  </si>
  <si>
    <t>Cesar Augusto Campo Ariza</t>
  </si>
  <si>
    <t>Rosa Elena Galeano de Mariño</t>
  </si>
  <si>
    <t>Marelby Johana Arambulo Aviles</t>
  </si>
  <si>
    <t>Oliday Rivera Abril</t>
  </si>
  <si>
    <t>Jonh Albeiro Hernández Bejarano</t>
  </si>
  <si>
    <t>Lilia Fernanda Matiz Vega</t>
  </si>
  <si>
    <t>Médico General</t>
  </si>
  <si>
    <t>Tatiana Janet Medina Caicedo</t>
  </si>
  <si>
    <t>Dilsa Castiblanco Silva</t>
  </si>
  <si>
    <t>Magnolia Castro Herran</t>
  </si>
  <si>
    <t>CONTRATISTA : NÚMERO DEL NIT</t>
  </si>
  <si>
    <t>TIPO DE SEGUIMIENTO</t>
  </si>
  <si>
    <t>ANTICIPOS o PAGO ANTICIPADO</t>
  </si>
  <si>
    <t xml:space="preserve">Suministro de productos perecederos </t>
  </si>
  <si>
    <t>Nestor Romero Romero</t>
  </si>
  <si>
    <t>Suministro de medicamentos</t>
  </si>
  <si>
    <t>Medical Yeam Limitada</t>
  </si>
  <si>
    <t>Suministro laboratorio clinico</t>
  </si>
  <si>
    <t>Suministro de ferreteria</t>
  </si>
  <si>
    <t>Suministro elementos de aseo, cafeteria y otros</t>
  </si>
  <si>
    <t xml:space="preserve">Suministros Proyectos y Proyectos </t>
  </si>
  <si>
    <t>Suministro Combustible</t>
  </si>
  <si>
    <t>Cooperativa de Transportadores Veracruz - Cooveracruz</t>
  </si>
  <si>
    <t>Suminstro de oxigeno medicinal</t>
  </si>
  <si>
    <t>Cogas Ltda</t>
  </si>
  <si>
    <t>Suministro Pollo y Queso</t>
  </si>
  <si>
    <t>Abel Manzanares Suarez</t>
  </si>
  <si>
    <t>Suministro material medico quirurgico</t>
  </si>
  <si>
    <t>Suministro material odontologico</t>
  </si>
  <si>
    <t>Suministro de carnes y pescados</t>
  </si>
  <si>
    <t>Suministro de Viveres y abarrotes</t>
  </si>
  <si>
    <t>ITEM</t>
  </si>
  <si>
    <t>NÚMERO DE ORDEN</t>
  </si>
  <si>
    <t>FECHA EXPEDICIÓN DE LA ORDEN</t>
  </si>
  <si>
    <t>OBJETO DE LA ORDEN</t>
  </si>
  <si>
    <t>VALOR TOTAL DE LA ORDEN</t>
  </si>
  <si>
    <t>FECHA DE INICIO</t>
  </si>
  <si>
    <t>FECHA DE TERMINACION</t>
  </si>
  <si>
    <t>Suministro de productos de panaderia dentro de la alimentacion de  pacientes albergados y externos y personal que consume alimentos en casa medica</t>
  </si>
  <si>
    <t>Avicola Triple A SAS</t>
  </si>
  <si>
    <t>Suministro de huevos dentro de la alimentación de pacientes albergados y externos y personal que consume alimentos en casa medica</t>
  </si>
  <si>
    <t>Operadores y Administradores Internacionales de Vías SAS</t>
  </si>
  <si>
    <t>Compra de peajes para el traslado de pacientes y personal administrativo y asistencial</t>
  </si>
  <si>
    <t>Daniela Torres Moreno</t>
  </si>
  <si>
    <t>Suministro de toner y tintas para las impresoras de los diferentes servicios asistenciales y administrativos</t>
  </si>
  <si>
    <t>Suministro de papelería y utiles de escritorio</t>
  </si>
  <si>
    <t xml:space="preserve"> NÚMERO DE IDENTIFICACION</t>
  </si>
  <si>
    <t>Radprod Ltda.</t>
  </si>
  <si>
    <t>Servicio de Dosimetria</t>
  </si>
  <si>
    <t>International Telemedical Systems Colombia S.A.</t>
  </si>
  <si>
    <t>servicios  en la modalidad de Telemedicina los servicios de Electrocardiografía por Cardiólogo con respuesta programada  (Menor a 180 min.) y de Lectura de Rx Convencional con respuesta a 24 horas</t>
  </si>
  <si>
    <t>Citologia cervicouterina y estudio procesamiento de patologias necropsia.</t>
  </si>
  <si>
    <t>Proyectos Ambientales</t>
  </si>
  <si>
    <t>Manejo  integral ambiental de residuos y/o desechos peligrosos infecciosos</t>
  </si>
  <si>
    <t>Colcan</t>
  </si>
  <si>
    <t>servicios de Laboratorio Clínico</t>
  </si>
  <si>
    <t>recarga tohner</t>
  </si>
  <si>
    <t>Arrendamiento de 3 fotocopiadoras</t>
  </si>
  <si>
    <t>Carlos Ándres Sánchez Oviedo y/o Servicio Refritec</t>
  </si>
  <si>
    <t>Aldemar Briñez Barbosa y/o Talle Mega Autos</t>
  </si>
  <si>
    <t>Mantenimiento preventivo  y correctivo de los vehiculos oficiales del Sanatorio de Agua de Dios ESE</t>
  </si>
  <si>
    <t>Central de Copias Ibague y/o Angie Atuesta</t>
  </si>
  <si>
    <t>Enfermero Profesional</t>
  </si>
  <si>
    <t>Psicologa</t>
  </si>
  <si>
    <t>Apoyo técnico  en Coordinación Administrativa</t>
  </si>
  <si>
    <t>Apoyo técnico  en Coordinación T. Humano</t>
  </si>
  <si>
    <t>Profesional apoyo jurídico y representación judicial y extrajudicial Sanatorio</t>
  </si>
  <si>
    <t>Mantenimiento preventivo y correctivo de los aires acondicionados y neveras</t>
  </si>
  <si>
    <t>Unidad de Diagnostico SAS</t>
  </si>
  <si>
    <t>30.09.44001</t>
  </si>
  <si>
    <t>30.09.44002</t>
  </si>
  <si>
    <t>30.09.44003</t>
  </si>
  <si>
    <t>30.09.44004</t>
  </si>
  <si>
    <t>30.09.44005</t>
  </si>
  <si>
    <t>30.09.44006</t>
  </si>
  <si>
    <t>30.09.44007</t>
  </si>
  <si>
    <t>30.09.44008</t>
  </si>
  <si>
    <t>30.09.44009</t>
  </si>
  <si>
    <t>30.09.44010</t>
  </si>
  <si>
    <t>30.09.44011</t>
  </si>
  <si>
    <t>30.09.44012</t>
  </si>
  <si>
    <t>30.09.44013</t>
  </si>
  <si>
    <t>30.09.44014</t>
  </si>
  <si>
    <t>30.09.44015</t>
  </si>
  <si>
    <t>30.09.44016</t>
  </si>
  <si>
    <t>30.09.44017</t>
  </si>
  <si>
    <t>30.09.44018</t>
  </si>
  <si>
    <t>30.09.44019</t>
  </si>
  <si>
    <t>30.09.44020</t>
  </si>
  <si>
    <t>30.09.44021</t>
  </si>
  <si>
    <t>30.09.44022</t>
  </si>
  <si>
    <t>30.09.44023</t>
  </si>
  <si>
    <t>30.09.44024</t>
  </si>
  <si>
    <t>30.09.44025</t>
  </si>
  <si>
    <t>30.09.44026</t>
  </si>
  <si>
    <t>30.09.44027</t>
  </si>
  <si>
    <t>30.09.44028</t>
  </si>
  <si>
    <t>30.09.44029</t>
  </si>
  <si>
    <t>30.09.44030</t>
  </si>
  <si>
    <t>30.09.44031</t>
  </si>
  <si>
    <t>30.09.44032</t>
  </si>
  <si>
    <t>30.09.44033</t>
  </si>
  <si>
    <t>30.09.44034</t>
  </si>
  <si>
    <t>30.09.44035</t>
  </si>
  <si>
    <t>30.09.44036</t>
  </si>
  <si>
    <t>30.09.44037</t>
  </si>
  <si>
    <t>30.09.44038</t>
  </si>
  <si>
    <t>30.09.44039</t>
  </si>
  <si>
    <t>30.09.44040</t>
  </si>
  <si>
    <t>30.09.44041</t>
  </si>
  <si>
    <t>30.09.44042</t>
  </si>
  <si>
    <t>30.09.44043</t>
  </si>
  <si>
    <t>30.09.44044</t>
  </si>
  <si>
    <t>30.09.44045</t>
  </si>
  <si>
    <t>30.09.44046</t>
  </si>
  <si>
    <t>30.09.44047</t>
  </si>
  <si>
    <t>30.09.44048</t>
  </si>
  <si>
    <t>30.09.44049</t>
  </si>
  <si>
    <t>30.09.44050</t>
  </si>
  <si>
    <t>30.09.44051</t>
  </si>
  <si>
    <t>30.09.44052</t>
  </si>
  <si>
    <t>30.09.44053</t>
  </si>
  <si>
    <t>30.09.44054</t>
  </si>
  <si>
    <t>30.09.45001</t>
  </si>
  <si>
    <t>30.09.45002</t>
  </si>
  <si>
    <t>30.09.45003</t>
  </si>
  <si>
    <t>30.09.45004</t>
  </si>
  <si>
    <t>30.09.45005</t>
  </si>
  <si>
    <t>30.09.45008</t>
  </si>
  <si>
    <t>30.09.45009</t>
  </si>
  <si>
    <t>30.09.42001</t>
  </si>
  <si>
    <t>30.09.43001</t>
  </si>
  <si>
    <t>30.09.43002</t>
  </si>
  <si>
    <t>30.09.43003</t>
  </si>
  <si>
    <t>30.09.43004</t>
  </si>
  <si>
    <t>30.09.43005</t>
  </si>
  <si>
    <t>30.09.43006</t>
  </si>
  <si>
    <t>30.09.43007</t>
  </si>
  <si>
    <t>30.09.43009</t>
  </si>
  <si>
    <t>30.09.43010</t>
  </si>
  <si>
    <t>Diego Mauricio Castro Quintero</t>
  </si>
  <si>
    <t>Walter Felipe Pertuz Puentes</t>
  </si>
  <si>
    <t>30.09.47001</t>
  </si>
  <si>
    <t>30.09.47002</t>
  </si>
  <si>
    <t>30.09.47003</t>
  </si>
  <si>
    <t>30.09.47004</t>
  </si>
  <si>
    <t>30.09.47005</t>
  </si>
  <si>
    <t>30.09.47006</t>
  </si>
  <si>
    <t>30.09.47007</t>
  </si>
  <si>
    <t>30.09.47008</t>
  </si>
  <si>
    <t>30.09.47009</t>
  </si>
  <si>
    <t>30.09.47010</t>
  </si>
  <si>
    <t>30.09.47011</t>
  </si>
  <si>
    <t>30.09.47012</t>
  </si>
  <si>
    <t>30.09.47013</t>
  </si>
  <si>
    <t>30.09.47014</t>
  </si>
  <si>
    <t>30.09.47015</t>
  </si>
  <si>
    <t>30.09.47016</t>
  </si>
  <si>
    <t>30.09.47017</t>
  </si>
  <si>
    <t>RUT</t>
  </si>
  <si>
    <t>NIT</t>
  </si>
  <si>
    <t>VALOR CONTRATO</t>
  </si>
  <si>
    <t>Districlinicos de Colombia SAS</t>
  </si>
  <si>
    <t>Sinteplas y Vinilos Girardot</t>
  </si>
  <si>
    <t>Taller mega autos y/o Aldemar Briñez Barbosa</t>
  </si>
  <si>
    <t>30.09.45006</t>
  </si>
  <si>
    <t>Hector Luis Quiñones Mendoza y/o Papelería Parker</t>
  </si>
  <si>
    <t>Yeffer Anderson Jimenez Orjuela y/o  Panaderia Metro Pan</t>
  </si>
  <si>
    <t>Daniela Torres Moreno y/o Computech</t>
  </si>
  <si>
    <t>Plumas del Poder</t>
  </si>
  <si>
    <t>Publicidad escrita y radial</t>
  </si>
  <si>
    <t>30.09.43011</t>
  </si>
  <si>
    <t>Interhospitalaria</t>
  </si>
  <si>
    <t>Compra de repuestos parque automotor</t>
  </si>
  <si>
    <t>30.09.43012</t>
  </si>
  <si>
    <t>30.09.43013</t>
  </si>
  <si>
    <t>30.09.43014</t>
  </si>
  <si>
    <t>30.09.43015</t>
  </si>
  <si>
    <t xml:space="preserve">Jonathan Piraquive </t>
  </si>
  <si>
    <t>Analisis de Puesto de Trabajo</t>
  </si>
  <si>
    <t>Suministro de Gasa Quirúrgica</t>
  </si>
  <si>
    <t>Iris Medical Care SAS</t>
  </si>
  <si>
    <t>Rayos X</t>
  </si>
  <si>
    <t>Nilson Donmer Rentería Reales</t>
  </si>
  <si>
    <t>30.09.44055</t>
  </si>
  <si>
    <t>apoyo en facturación</t>
  </si>
  <si>
    <t>30.09.44056</t>
  </si>
  <si>
    <t>30.09.44057</t>
  </si>
  <si>
    <t>Carol Estefani Uribe Cuevas</t>
  </si>
  <si>
    <t>30.09.44058</t>
  </si>
  <si>
    <t>Bacteriologia</t>
  </si>
  <si>
    <t>Diana Carolina Silva</t>
  </si>
  <si>
    <t>30.09.44059</t>
  </si>
  <si>
    <t>30.09.44060</t>
  </si>
  <si>
    <t>30.09.44061</t>
  </si>
  <si>
    <t>30.09.44062</t>
  </si>
  <si>
    <t>30.09.44063</t>
  </si>
  <si>
    <t>30.09.44064</t>
  </si>
  <si>
    <t>30.09.44065</t>
  </si>
  <si>
    <t>30.09.44066</t>
  </si>
  <si>
    <t>SI</t>
  </si>
  <si>
    <t>POLIZA GLOBAL</t>
  </si>
  <si>
    <t>Disampharma y/ o  María Inés Gutierrez Bohorquez</t>
  </si>
  <si>
    <t>Compras de medicamentos controlados</t>
  </si>
  <si>
    <t>Mantenimiento preventivo y correctivo a todo costo de los refrigeradores de vacunación y laboratorio</t>
  </si>
  <si>
    <t>30.09.44067</t>
  </si>
  <si>
    <t>30.09.44068</t>
  </si>
  <si>
    <t>30.09.44069</t>
  </si>
  <si>
    <t>30.09.44070</t>
  </si>
  <si>
    <t>30.09.44071</t>
  </si>
  <si>
    <t>30.09.44072</t>
  </si>
  <si>
    <t>30.09.44073</t>
  </si>
  <si>
    <t>30.09.44074</t>
  </si>
  <si>
    <t>30.09.44075</t>
  </si>
  <si>
    <t>30.09.44076</t>
  </si>
  <si>
    <t>30.09.44077</t>
  </si>
  <si>
    <t>30.09.44078</t>
  </si>
  <si>
    <t>30.09.44079</t>
  </si>
  <si>
    <t>30.09.44080</t>
  </si>
  <si>
    <t>30.09.44081</t>
  </si>
  <si>
    <t>30.09.44082</t>
  </si>
  <si>
    <t>30.09.44083</t>
  </si>
  <si>
    <t>30.09.44084</t>
  </si>
  <si>
    <t>30.09.44085</t>
  </si>
  <si>
    <t>30.09.44086</t>
  </si>
  <si>
    <t>30.09.44087</t>
  </si>
  <si>
    <t>30.09.44088</t>
  </si>
  <si>
    <t>30.09.44089</t>
  </si>
  <si>
    <t>30.09.44090</t>
  </si>
  <si>
    <t>30.09.44091</t>
  </si>
  <si>
    <t>30.09.44092</t>
  </si>
  <si>
    <t>30.09.44093</t>
  </si>
  <si>
    <t>30.09.44094</t>
  </si>
  <si>
    <t>30.09.44095</t>
  </si>
  <si>
    <t>30.09.44096</t>
  </si>
  <si>
    <t>30.09.44097</t>
  </si>
  <si>
    <t>30.09.44098</t>
  </si>
  <si>
    <t>30.09.44099</t>
  </si>
  <si>
    <t>30.09.44100</t>
  </si>
  <si>
    <t>30.09.44101</t>
  </si>
  <si>
    <t>30.09.44102</t>
  </si>
  <si>
    <t>30.09.44103</t>
  </si>
  <si>
    <t>30.09.44104</t>
  </si>
  <si>
    <t>30.09.44105</t>
  </si>
  <si>
    <t>30.09.44106</t>
  </si>
  <si>
    <t>30.09.44107</t>
  </si>
  <si>
    <t>30.09.44108</t>
  </si>
  <si>
    <t>30.09.44109</t>
  </si>
  <si>
    <t>30.09.44110</t>
  </si>
  <si>
    <t>30.09.44111</t>
  </si>
  <si>
    <t>30.09.44112</t>
  </si>
  <si>
    <t>30.09.44113</t>
  </si>
  <si>
    <t>30.09.44114</t>
  </si>
  <si>
    <t>30.09.44115</t>
  </si>
  <si>
    <t>30.09.44117</t>
  </si>
  <si>
    <t>30.09.47018</t>
  </si>
  <si>
    <t>30.09.47019</t>
  </si>
  <si>
    <t>30.09.47020</t>
  </si>
  <si>
    <t>Suministro de material medico quirurgico</t>
  </si>
  <si>
    <t>Districlinicos Ibagúe</t>
  </si>
  <si>
    <t>30.09.45011</t>
  </si>
  <si>
    <t>30.09.45012</t>
  </si>
  <si>
    <t>30.09.45013</t>
  </si>
  <si>
    <t>30.09.45014</t>
  </si>
  <si>
    <t>30.09.45015</t>
  </si>
  <si>
    <t>Quimicos Piscitodo</t>
  </si>
  <si>
    <t>Compra cloro pisicina</t>
  </si>
  <si>
    <t>30.09.47021</t>
  </si>
  <si>
    <t>30.09.47023</t>
  </si>
  <si>
    <t>30.09.47024</t>
  </si>
  <si>
    <t>Carlos Hector Rodriguez Vera</t>
  </si>
  <si>
    <t>Recarga de Extintores</t>
  </si>
  <si>
    <t>30.09.43017</t>
  </si>
  <si>
    <t>30.09.43018</t>
  </si>
  <si>
    <t>30.09.43019</t>
  </si>
  <si>
    <t>30.09.43020</t>
  </si>
  <si>
    <t>Certicamara</t>
  </si>
  <si>
    <t>30.09.43021</t>
  </si>
  <si>
    <t>30.09.43023</t>
  </si>
  <si>
    <t>30.09.43024</t>
  </si>
  <si>
    <t>30.09.43025</t>
  </si>
  <si>
    <t>30.09.43026</t>
  </si>
  <si>
    <t>30.09.43027</t>
  </si>
  <si>
    <t>Firma digital gerente</t>
  </si>
  <si>
    <t>30.09.45016</t>
  </si>
  <si>
    <t>30.09.45017</t>
  </si>
  <si>
    <t>CONSORCIO OBRAS ELECTRICAS 2018</t>
  </si>
  <si>
    <t>obra eléctrica para la  implementación de los tableros de distribución para área nueva de farmacia, acometidas parciales, instalaciones internas, desmonte de redes eléctricas existentes, configuración del sistema de alarma y detección de incendio, sistema de apantallamiento para el Hospital Herrera Restrepo; configuración de la zona wifi para áreas de consulta externa y hospitalización, sistema cctv para los albergues Boyacá y San Vicente del Sanatorio Agua de Dios; reconfiguración del enlace principal entre la sede administrativa Carrasquilla y el Hospital Herrera</t>
  </si>
  <si>
    <t>INTERVENTORIA</t>
  </si>
  <si>
    <t>30.09.44118</t>
  </si>
  <si>
    <t>30.09.44119</t>
  </si>
  <si>
    <t>30.09.44120</t>
  </si>
  <si>
    <t>Energyt sas</t>
  </si>
  <si>
    <t>Equimedicas</t>
  </si>
  <si>
    <t>Equipos biomedicos</t>
  </si>
  <si>
    <t>L&amp;c Consultores</t>
  </si>
  <si>
    <t>Adicion N° 01</t>
  </si>
  <si>
    <t>Adicion N° 02</t>
  </si>
  <si>
    <t>Prorroga 1</t>
  </si>
  <si>
    <t>+</t>
  </si>
  <si>
    <t>900946217-6</t>
  </si>
  <si>
    <t>Seguros Generales Suramericana SAS</t>
  </si>
  <si>
    <t>Expedición SOAT</t>
  </si>
  <si>
    <t>Servicio para la elaboracion de la información Exogena</t>
  </si>
  <si>
    <t>Leidy Mercedes Cardenas Suarez</t>
  </si>
  <si>
    <t xml:space="preserve">Julio Cesar Pinzon Camacho </t>
  </si>
  <si>
    <t>Energyt</t>
  </si>
  <si>
    <t>Especialista en dermatología</t>
  </si>
  <si>
    <t>Maria Fernanda Ordoñez Rubiano</t>
  </si>
  <si>
    <t>30.09.44121</t>
  </si>
  <si>
    <t>Croydon Colombia S.A.</t>
  </si>
  <si>
    <t>Compra de botas de caucho EPP</t>
  </si>
  <si>
    <t>30.09.47025</t>
  </si>
  <si>
    <t>30.09.47026</t>
  </si>
  <si>
    <t>30.09.47027</t>
  </si>
  <si>
    <t>Servicio alquiler de equipos de construcción (rana compactadora (8) días, rotomartillo (4) días, mezcladora (11) días.</t>
  </si>
  <si>
    <t>Miguel Angel Villamil Salamanca</t>
  </si>
  <si>
    <t>Infolaft SAS</t>
  </si>
  <si>
    <t>Servicio de información actualizada para el Sistema de Administrativa del Riesgo de Lavado de Activos y de la Finciación del Terrorismo.</t>
  </si>
  <si>
    <t>Compras de equipos y repuestos biomedicos</t>
  </si>
  <si>
    <t>30.09.45019</t>
  </si>
  <si>
    <t>30.09.44122</t>
  </si>
  <si>
    <t>30.09.44123</t>
  </si>
  <si>
    <t>30.09.44124</t>
  </si>
  <si>
    <t>30.09.44125</t>
  </si>
  <si>
    <t>30.09.44126</t>
  </si>
  <si>
    <t>30.09.45020</t>
  </si>
  <si>
    <t>Croydon Colombia S.A. - no se perfeccionó</t>
  </si>
  <si>
    <t>Apoyo profesional en trabajo social</t>
  </si>
  <si>
    <t>Andres Cardenas Hernandez</t>
  </si>
  <si>
    <t>30.09.45021</t>
  </si>
  <si>
    <t>30.09.45022</t>
  </si>
  <si>
    <t>30.09.45023</t>
  </si>
  <si>
    <t>30.09.45024</t>
  </si>
  <si>
    <t>30.09.45025</t>
  </si>
  <si>
    <t>Compra de instrumental de odontología</t>
  </si>
  <si>
    <t>30.09.47029</t>
  </si>
  <si>
    <t>30.09.47030</t>
  </si>
  <si>
    <t>30.09.47031</t>
  </si>
  <si>
    <t>Ferreteria Metro Cia. Ltda.</t>
  </si>
  <si>
    <t>30.09.43028</t>
  </si>
  <si>
    <t>30.09.43029</t>
  </si>
  <si>
    <t>30.09.43030</t>
  </si>
  <si>
    <t xml:space="preserve">Mantenimiento Preventivo y Correctivo de los Purificadores de Agua </t>
  </si>
  <si>
    <t>S.G. Suministros Generales y/o Betty Hernandez Garcia</t>
  </si>
  <si>
    <t>30.09.44127</t>
  </si>
  <si>
    <t>30.09.44128</t>
  </si>
  <si>
    <t>30.09.44129</t>
  </si>
  <si>
    <t>30.09.44130</t>
  </si>
  <si>
    <t>30.09.44131</t>
  </si>
  <si>
    <t>30.09.44132</t>
  </si>
  <si>
    <t>30.09.44133</t>
  </si>
  <si>
    <t>30.09.44134</t>
  </si>
  <si>
    <t>30.09.44135</t>
  </si>
  <si>
    <t>30.09.44136</t>
  </si>
  <si>
    <t>30.09.44137</t>
  </si>
  <si>
    <t>30.09.44138</t>
  </si>
  <si>
    <t>30.09.44139</t>
  </si>
  <si>
    <t>30.09.44140</t>
  </si>
  <si>
    <t>Vilma Graciliana Cardozo</t>
  </si>
  <si>
    <t>Monica Rondon Cotacio</t>
  </si>
  <si>
    <t>Carolina Heredia Posada</t>
  </si>
  <si>
    <t>Ewar Fernando Diaz Castro</t>
  </si>
  <si>
    <t>Dora Maria Tierradentro Andrade</t>
  </si>
  <si>
    <t>Lida Marcela Guzman Olaya</t>
  </si>
  <si>
    <t>Olga Lucia Acosta Linares</t>
  </si>
  <si>
    <t xml:space="preserve">Deccy Magnolia González Ruge </t>
  </si>
  <si>
    <t>Prestación de servicios profesionales para desarrollar acciones que conlleve a la Adopción y adaptación del Plan Estratégico Nacional 2016-2025, hacia el Fin de la Tuberculosis en el departamento de Cundinamarca.</t>
  </si>
  <si>
    <t>Adicion 1 y Prorroga 15 días</t>
  </si>
  <si>
    <t>30.09.47032</t>
  </si>
  <si>
    <t>30.09.47034</t>
  </si>
  <si>
    <t>30.09.47035</t>
  </si>
  <si>
    <t xml:space="preserve">Suministro de ferreteria </t>
  </si>
  <si>
    <t>Renovacion poliza seguro de vida 122 trabajadores oficiales punto 38 convencion colectiva</t>
  </si>
  <si>
    <t>Maria Consuelo Mendez Garzon</t>
  </si>
  <si>
    <t xml:space="preserve">Prestación de servicios técnicos para apoyar el desarrollo de acciones que fortalezcan la gestión programática de la Estrategia de Tuberculosis y Hansen, en el marco de la Estrategia Mundial  POST 2015 en el departamento de Cundinamarca según contrato N° 272 DE 2018. </t>
  </si>
  <si>
    <t>Luz Helena Parra Silva</t>
  </si>
  <si>
    <t>Prestación de servicios profesionales para apoyar el desarrollo de acciones que fortalezcan la gestión programática de la Estrategia de Tuberculosis y Hansen, en el marco de la Estrategia Mundial  POST 2015 en el departamento de Cundinamarca.  Según contrato N° 272 DE 2018.</t>
  </si>
  <si>
    <t xml:space="preserve">Prestación de servicios profesionales para apoyar el desarrollo de acciones de Abogacía, Comunicación y Movilización Social que fortalezcan la gestión programática de la Estrategia de Tuberculosis y Hansen, en el marco de la Estrategia Mundial  POST 2015 en el departamento de Cundinamarca. Contrato N° 272 DE 2018. </t>
  </si>
  <si>
    <t xml:space="preserve">Prestar los  servicios profesionales de una bacterióloga o enfermera para desarrollar acciones que fortalezcan la gestión programática de la estrategia de Tuberculosis y Hansen, en el marco de la estrategia mundial  post 2015 a fin de facilitar las acciones de diagnóstico oportuno y tratamiento, mediante la sensibilización, gestión operativa y Asistencia Técnica a las Alcaldías, EAPB (Entidades Administradoras de Planes de Beneficios), IPS (Instituciones prestadoras de servicios de salud) públicas y privadas del Departamento, según contrato N° 272 de 2018. </t>
  </si>
  <si>
    <t>Julio José Tovar Duque</t>
  </si>
  <si>
    <t>Prestar los  servicios profesionales de una bacterióloga o enfermera para desarrollar acciones que fortalezcan la gestión programática de la estrategia de Tuberculosis y Hansen, en el marco de la estrategia mundial  post 2015 a fin de facilitar las acciones de diagnóstico oportuno y tratamiento, mediante la sensibilización, gestión operativa y Asistencia Técnica a las Alcaldías, EAPB (Entidades Administradoras de Planes de Beneficios), IPS (Instituciones prestadoras de servicios de salud) públicas y privadas del Departamento, según contrato N° 272 de 2018.</t>
  </si>
  <si>
    <t>Prestar los  servicios profesionales de una bacterióloga o enfermera para desarrollar acciones que fortalezcan la gestión programática de la estrategia de Tuberculosis y Hansen, en el marco de la estrategia mundial  post 2015 a fin de facilitar las acciones de diagnóstico oportuno y tratamiento, mediante la sensibilización, gestión operativa y Asistencia Técnica a las Alcaldías, EAPB (Entidades Administradoras de Planes de Beneficios), IPS (Instituciones prestadoras de servicios de salud) públicas y privadas del Departamento, según contrato N° 272 de 2018</t>
  </si>
  <si>
    <t>Maria Teresa Rodríguez Salamanca</t>
  </si>
  <si>
    <t>Servicios tecnicos de apoyo proceso administrativo</t>
  </si>
  <si>
    <t>Maria Teresa Cristancho Rodriguez</t>
  </si>
  <si>
    <t>servicios tecnológicos de apoyo en la realización de actividades de regente de farmacia en el Sanatorio de Agua de Dios E.S.E</t>
  </si>
  <si>
    <t>Suministro de llantas</t>
  </si>
  <si>
    <t>Juan Sebastian Gil Rodriguez</t>
  </si>
  <si>
    <t>Medical Yeam Ltda</t>
  </si>
  <si>
    <t xml:space="preserve">Compra de repuestos y equipos biomedicos </t>
  </si>
  <si>
    <t>30.09.45026</t>
  </si>
  <si>
    <t>30.09.45028</t>
  </si>
  <si>
    <t>Supermercado La Economia</t>
  </si>
  <si>
    <t>Renovacion Hosting y Dominio</t>
  </si>
  <si>
    <t>Carlos Arango y/o Platino Web</t>
  </si>
  <si>
    <t>Jaime Alberto Pulgarin Fernandez</t>
  </si>
  <si>
    <t>30.09.44141</t>
  </si>
  <si>
    <t>30.09.44142</t>
  </si>
  <si>
    <t>30.09.44143</t>
  </si>
  <si>
    <t>30.09.44144</t>
  </si>
  <si>
    <t>30.09.44145</t>
  </si>
  <si>
    <t>30.09.44146</t>
  </si>
  <si>
    <t>30.09.44147</t>
  </si>
  <si>
    <t>30.09.44148</t>
  </si>
  <si>
    <t>30.09.44149</t>
  </si>
  <si>
    <t>30.09.44150</t>
  </si>
  <si>
    <t>30.09.44151</t>
  </si>
  <si>
    <t>30.09.44152</t>
  </si>
  <si>
    <t>30.09.44153</t>
  </si>
  <si>
    <t>30.09.44154</t>
  </si>
  <si>
    <t>30.09.44155</t>
  </si>
  <si>
    <t>ANTICIPOS o PAGO ANTICIPADO : VALOR TOTAL PAGADO</t>
  </si>
  <si>
    <t>ANTICIPOS o PAGO ANTICIPADO : 50%</t>
  </si>
  <si>
    <t>Mantenimiento Correctivo de la Planta Electrica del Edificio Carrasquilla</t>
  </si>
  <si>
    <t>Seguros de Vida Suramericana S.A.</t>
  </si>
  <si>
    <t>Panaderia San Jorge y/o Hernan Amaya Colmenares</t>
  </si>
  <si>
    <t>Suministro de productos de panaderia</t>
  </si>
  <si>
    <t>30.09.47033</t>
  </si>
  <si>
    <t>30.09.43031</t>
  </si>
  <si>
    <t>Claudia Milena Insignares Parra</t>
  </si>
  <si>
    <t>Apoyo logistico y perifoneo</t>
  </si>
  <si>
    <t>30.09.43032</t>
  </si>
  <si>
    <t>30.09.43034</t>
  </si>
  <si>
    <t>Marta Lucia Vanegas Gonzalez</t>
  </si>
  <si>
    <t>Servicio  y suministro de 360 refrigerios convenio 272-2018</t>
  </si>
  <si>
    <t>30.09.45027</t>
  </si>
  <si>
    <t>Sit  ingenieria  y/o Jaime Alejandro Robayo Pinzon</t>
  </si>
  <si>
    <t>realizar actualización de Antivirus ESET Endpoint Security renovado para 150 equipos para las áreas asistenciales y administrativas del Sanatorio de Agua de Dios ESE</t>
  </si>
  <si>
    <t>Juan Pablo Santos Vera</t>
  </si>
  <si>
    <t>Jessica Andrea Saenz Yara</t>
  </si>
  <si>
    <t xml:space="preserve">prestación de servicios técnicos de apoyo de auxiliar de enfermería y/o técnico en salud pública al monitoreo rápido de coberturas de vacunación que se realizará en el departamento de cundinamarca en el año 2018 de los 19 municipios asignados: nariño, guataqui, girardot, ricaurte, nilo, tocaima, jerusalén, viota, san bernardo, tibacuy, venecia, fusagasuga, sibate, tabio, gayabetal, quetame, gutiérrez, une, chipaque, y prueba piloto soacha según contrato  335 -2018. </t>
  </si>
  <si>
    <t>Claudia Patricia Cocuy Martinez</t>
  </si>
  <si>
    <t>Monica Castillo Avila</t>
  </si>
  <si>
    <t>Maria Rosalba Herrera Puentes</t>
  </si>
  <si>
    <t>Ingrid Natalia Preciado Martinez</t>
  </si>
  <si>
    <t>servicios de apoyo profesional en enfermería o medicina para la supervisión de la ejecución de monitoreo rápido de cobertura de vacunación en el año 2018 de los 19 municipios asignados: Nariño, Guataqui, Girardot, Ricaurte, Nilo, Tocaima, Jerusalén, Viota, San Bernardo, Tibacuy, Venecia, Fusagasuga, Sibate, Tabio, Guayabetal, Quetame, Gutiérrez, Une, Chipaque, y prueba piloto Soacha según contrato 335-2018</t>
  </si>
  <si>
    <t>30.09.44156</t>
  </si>
  <si>
    <t>prestar los  servicios de apoyo de transporte de personas, insumos requeridos para el desarrollo de las actividades necesarias para desarrollar el contrato interadministrativo  No. 635 de 2017 celebrado por el Sanatorio con la Secretaria de Salud de Cundinamarca, el cual se prestará con 2 camionetas cuatro por cuatro con Platón doble cabina y con los que se llegare a requerir, según necesidad del monitoreo de vacunación, aclarando que dichos vehículos deben ser modelo 2012 en adelante, y  no tener  restricción de movilización en el Departamento de Cundinamarca en los 19 municipios: Nariño, Guataquí, Girardot, Ricaurte, Nilo, Tocaima, Jerusalén, Viota, San Bernardo, Tibacuy, Venecia, Fusagasugá, Sibaté, Tabio, Gayabetal, Quetame, Gutiérrez, Une, Chipaque, y prueba piloto Soacha</t>
  </si>
  <si>
    <t>30.09.45029</t>
  </si>
  <si>
    <t>Expedicion Poliza convenio 335 - 2018 Monitoreo</t>
  </si>
  <si>
    <t>ORGANIZACIÓN TRANSPORTADORA DESTINOS EXPRESS S.A.S</t>
  </si>
  <si>
    <t>Rosa Elena De Ossa Bocanegra</t>
  </si>
  <si>
    <t>30.09.45031</t>
  </si>
  <si>
    <t>30.09.45032</t>
  </si>
  <si>
    <t>30.09.45033</t>
  </si>
  <si>
    <t>30.09.45034</t>
  </si>
  <si>
    <t xml:space="preserve">Rios Romero Impresores SAS </t>
  </si>
  <si>
    <t>30.09.43035</t>
  </si>
  <si>
    <t>Arvut Hotele´s SAS  Hotel Boutique City Center</t>
  </si>
  <si>
    <t>la contratación  de  los servicios  necesarios para realizar  la v jornada de actualización en lineamientos técnicos y operativos en TB que incluya todas las líneas estratégicas definidas en el post 2015 y talleres de aplicación. Según convenio 272-2018</t>
  </si>
  <si>
    <t>30.09.43036</t>
  </si>
  <si>
    <t>Maria Elvira Gutierrez Acevedo</t>
  </si>
  <si>
    <t>Suministro de bonos redimibles para la dotacion de calzado para dama y suministro de calzado para caballero- empleados publicos.</t>
  </si>
  <si>
    <t>Matipos S.A.S.</t>
  </si>
  <si>
    <t>Compra de 2000 manillas para identificacion del paciente (1500 adulto y 500 pediatrico)</t>
  </si>
  <si>
    <t>Dotakondor S.A.S.</t>
  </si>
  <si>
    <t>Suministro de dotacion para 168  trabajadores oficiales del Sanatorio 2018</t>
  </si>
  <si>
    <t>30.09.45036</t>
  </si>
  <si>
    <t>30.09.45037</t>
  </si>
  <si>
    <t>30.09.45038</t>
  </si>
  <si>
    <t>30.09.45039</t>
  </si>
  <si>
    <t>30.09.45040</t>
  </si>
  <si>
    <t>Fabrica de Calzado Gerama Ltda.</t>
  </si>
  <si>
    <t>Compra de la dotación de calzado para uso de los servidores publicos de planta  (empleados publicos y trabajadores oficiales en las labores propias que ejercen)</t>
  </si>
  <si>
    <t>Camilo Andrés Dussan Lozano y/o Dussan Creativos</t>
  </si>
  <si>
    <t>150 Certificacos (diplomas) impresos sobre papel opalina y 150 escarapela tamaño 8 * 12 cm a full color en propalcote 300 gr. Con bolsillo y cordon.</t>
  </si>
  <si>
    <t>Consorcio Abuchaibe SAS</t>
  </si>
  <si>
    <t>Suministro de dotacion de vestido de labor para uso de los servidores publicos de planta del Sanatorio de Agua de Dios ESE  (empleados públicos y trabajadores oficiales).</t>
  </si>
  <si>
    <t>Firma digital CETIL  talento humano certificacion tiempo laborado.</t>
  </si>
  <si>
    <t xml:space="preserve">Cogas Ltda </t>
  </si>
  <si>
    <t>Servicios de apoyo profesional en medicina general en el sanatorio de agua de dios ese.</t>
  </si>
  <si>
    <t>Kelly Johana Aragon Nariño</t>
  </si>
  <si>
    <t>30.09.44157</t>
  </si>
  <si>
    <t>30.09.44158</t>
  </si>
  <si>
    <t>30.09.44159</t>
  </si>
  <si>
    <t>30.09.44160</t>
  </si>
  <si>
    <t>30.09.44161</t>
  </si>
  <si>
    <t>30.09.44162</t>
  </si>
  <si>
    <t>30.09.44163</t>
  </si>
  <si>
    <t>Servicios tecnicos de apoyo en la realizacion de actividades de tecnologo en rayos x en el Sanatorio de Agua de Dios ESE.</t>
  </si>
  <si>
    <t>Servicios de Fumigacion</t>
  </si>
  <si>
    <t>Guillermo Hernan Cubillos  y/o Esdali Fumigaciones y Control de Plagas</t>
  </si>
  <si>
    <t>30.09.43037</t>
  </si>
  <si>
    <t>30.09.43039</t>
  </si>
  <si>
    <t>30.09.43041</t>
  </si>
  <si>
    <t>Mantenimiento correctivo A 25</t>
  </si>
  <si>
    <t>Muebles Hospitalarios MB SAS</t>
  </si>
  <si>
    <t>Compra de controles alámbricos de camas electricas de hospitalizacion</t>
  </si>
  <si>
    <t>30.09.45041</t>
  </si>
  <si>
    <t>30.09.45042</t>
  </si>
  <si>
    <t>30.09.45043</t>
  </si>
  <si>
    <t>30.09.45044</t>
  </si>
  <si>
    <t>30.09.45045</t>
  </si>
  <si>
    <t>Compra de monitor de signos vitales para ambulancia del Sanatorio de Agua de Dios ESE</t>
  </si>
  <si>
    <t>Compra de repuestos equipo A25</t>
  </si>
  <si>
    <t>Compra de repuestos y equipos biomedicos</t>
  </si>
  <si>
    <t>Patxi Luz Prieto Farieta</t>
  </si>
  <si>
    <t>30.09.47036</t>
  </si>
  <si>
    <t>30.09.47037</t>
  </si>
  <si>
    <t>Agrocima  SAS</t>
  </si>
  <si>
    <t>Marelby Johana Arámbulo Avilés</t>
  </si>
  <si>
    <t>Gustavo Avila Roa</t>
  </si>
  <si>
    <t>30.09.44164</t>
  </si>
  <si>
    <t>30.09.44165</t>
  </si>
  <si>
    <t>30.09.44166</t>
  </si>
  <si>
    <t>Diego Felipe Lopez Avila</t>
  </si>
  <si>
    <t>Valeria Murillo Manzanares</t>
  </si>
  <si>
    <t>Servicios profesionales de apoyo jurídico y representacion judicial, para adelantar la etapa de segunda instacia dentro del proceso de Romelia gomez Garcia contra el Sanatorio y apoyo jurídico frente a las alternativas jruridicas a invocar en el Caso Sanatoro contra le Bonanza.</t>
  </si>
  <si>
    <t>30.09.47038</t>
  </si>
  <si>
    <t>30.09.47039</t>
  </si>
  <si>
    <t xml:space="preserve">Adicion 1 </t>
  </si>
  <si>
    <t xml:space="preserve">Adicion $7.815.000 </t>
  </si>
  <si>
    <t>Adicion $7.660.000</t>
  </si>
  <si>
    <t>Adicion 1 por $257.000</t>
  </si>
  <si>
    <t>Adicion $4.000.000</t>
  </si>
  <si>
    <t>Adicion $10.000.000</t>
  </si>
  <si>
    <t>Adicion 1 por $100.000</t>
  </si>
  <si>
    <t>Districlinicos de Colombia SAS -</t>
  </si>
  <si>
    <t>Productos Hogarplas SAS</t>
  </si>
  <si>
    <t>Compra de elementos de comedor y cocina para los centros de alimentación del Sanatorio de Agua de Dios ESE</t>
  </si>
  <si>
    <t>Cristhian Esteban Serrano Briñez</t>
  </si>
  <si>
    <t>Compra de puestas y ventanas en aluminio</t>
  </si>
  <si>
    <t>J y F Inversiones SAS</t>
  </si>
  <si>
    <t>Servicio y suministro de alimentos y apoyo logistico evento 13 noviembre - convenio 272-2018 tb y lepra.</t>
  </si>
  <si>
    <t>30.09.43042</t>
  </si>
  <si>
    <t>30.09.43043</t>
  </si>
  <si>
    <t>30.09.43045</t>
  </si>
  <si>
    <t>30.09.43046</t>
  </si>
  <si>
    <t>30.09.43047</t>
  </si>
  <si>
    <t>30.09.43048</t>
  </si>
  <si>
    <t>Mantenimiento correctivo a las redes de voz y dato</t>
  </si>
  <si>
    <t>colsubsidio</t>
  </si>
  <si>
    <t>30.09.45047</t>
  </si>
  <si>
    <t>30.09.45048</t>
  </si>
  <si>
    <t>30.09.45049</t>
  </si>
  <si>
    <t>30.09.45050</t>
  </si>
  <si>
    <t>30.09.45052</t>
  </si>
  <si>
    <t>30.09.45053</t>
  </si>
  <si>
    <t>30.09.44167</t>
  </si>
  <si>
    <t>30.09.44168</t>
  </si>
  <si>
    <t>30.09.44169</t>
  </si>
  <si>
    <t>30.09.44170</t>
  </si>
  <si>
    <t>30.09.44171</t>
  </si>
  <si>
    <t>Caja de Compensacion familiar Colsubsidio</t>
  </si>
  <si>
    <t xml:space="preserve">Entrenamiento al aire libre </t>
  </si>
  <si>
    <t>Lilia Edith Lopez Rojas</t>
  </si>
  <si>
    <t>Jairo Enrique Perez Franco</t>
  </si>
  <si>
    <t>industrias cruz centro</t>
  </si>
  <si>
    <t xml:space="preserve">Compra de 25 sillas </t>
  </si>
  <si>
    <t>30.09.44172</t>
  </si>
  <si>
    <t>30.09.44173</t>
  </si>
  <si>
    <t>Luisa Fernanda Rodriguez Vera</t>
  </si>
  <si>
    <t>Mantenimiento impresoras</t>
  </si>
  <si>
    <t>Compra de repuesto para video beam y etiquetas para impresora</t>
  </si>
  <si>
    <t>Compra de 2 Impresoras, 2 unidades quemadoras  de cd externas y 1 disco duro 4 teras</t>
  </si>
  <si>
    <t>30.09.43049</t>
  </si>
  <si>
    <t>30.09.43050</t>
  </si>
  <si>
    <t>30.09.43051</t>
  </si>
  <si>
    <t>30.09.43052</t>
  </si>
  <si>
    <t>Prestación de servicios y suministro de alimentos a la gestión contractual del Sanatorio, y a la unidad funcional del DIC (Docencia, Investigación y Capacitación) según Adición No. 1 del contrato 272-2018 para entregar los refrigerios en los Ocho (8) talleres de sensibilización a la comunidad indígena y búsqueda de sintomáticos Respiratorios en las fechas convenidas</t>
  </si>
  <si>
    <t>30.09.43053</t>
  </si>
  <si>
    <t>Servicio de alimentos y apoyo logistico evento del 6 y 7 de diciembre  adicion 1 del convenio 272-2018 tb y lepra.</t>
  </si>
  <si>
    <t>Inversora G &amp; C SA y/o Embassy Park Hotel</t>
  </si>
  <si>
    <t>examenes medicos , trabajo en alturas 40 horas</t>
  </si>
  <si>
    <t>Assomet y /Javier Ernesto Cardenas Angarita</t>
  </si>
  <si>
    <t>Suministro de elementos de ferreteria</t>
  </si>
  <si>
    <t>CNT Sistemas de Informacion SAS</t>
  </si>
  <si>
    <t>Compra de Software funcionalidad de facturación electronica</t>
  </si>
  <si>
    <t>30.09.45054</t>
  </si>
  <si>
    <t>30.09.45055</t>
  </si>
  <si>
    <t>30.09.45056</t>
  </si>
  <si>
    <t>30.09.45057</t>
  </si>
  <si>
    <t>30.09.45058</t>
  </si>
  <si>
    <t>30.09.45059</t>
  </si>
  <si>
    <t xml:space="preserve">Compra de  7 firmas digitales </t>
  </si>
  <si>
    <t>Andres Arteaga Toro</t>
  </si>
  <si>
    <t>Mantenimiento y reparación de equipos gasodomésticos</t>
  </si>
  <si>
    <t>Andres Armando Arteaga Toro</t>
  </si>
  <si>
    <t>Compra de repuestos para equipos gasodomesticos</t>
  </si>
  <si>
    <t>Cooperativa de Transportadores Veracruz Ltda.</t>
  </si>
  <si>
    <t>Suministro de combustible, ACPM , lubricantes , grasas , aditivo, refrigerante y fitlros</t>
  </si>
  <si>
    <t>Luis Alfonso Buitrato y/o Supermercado La Economia</t>
  </si>
  <si>
    <t>Suministro de Vivieres y Abarrotes</t>
  </si>
  <si>
    <t>Impresión de 200 cartillas para la convencion colectiva de trabajo 2018</t>
  </si>
  <si>
    <t>Compra de Maquina Cortadora vertical 8" marca Eastman clase 629 Blue Streak II, a 1 velocidad, con recorrido de la biela 1 - 1/2" , motor a 110V. ,monofásico, 60 Hertz para materiales livianos.</t>
  </si>
  <si>
    <t>Apoyo auxiliar administrativo  en facturacion</t>
  </si>
  <si>
    <t>Servicios profesionales de una enfermera para desarrollar acciones que foralezcan la gestión prlogramática  de TB  y Hansen, en la identificación y  articualación d ela sprácticas d emedicina tradiciona y ancestral, opropias de cada comunidad indígena, enfocadas a la prevención, diagn´postico, tratamiento de la TB y Hansen, en los municipios de chía, cota, sesquilé y Medeicna del departamento de Cundimarnca, Adición convenio 272-2018</t>
  </si>
  <si>
    <t>Servicios profesionales de una enfermera para apoya el desarrollo de acciones que fortalezcan la gestión progrmática de la estrategia de tuberculosis y Hansesn, en el marco d ela estrategia mundial post 2015 en el Departmento de Cundinamarca, Adición convenio 272-2018</t>
  </si>
  <si>
    <t>Servicios dprofesionales de médico copn especialidad en infectología para apoya la getión en salud pública del departamento de Cundimnamarca dy fortlecer las accioens de análisi y seguimiento d elos casos especiales de TB, multidrogoresistente, decoeinfección y Tb infantil. Según adición No. 1 del contrato 272-2018</t>
  </si>
  <si>
    <t>Prestación de servicios profesionales de una bacteriologa  o enfermera parra desarrollar acciones que que fortalezcan la gestión programática de la Estrategia de Tuberculosis y Hansen,a  fin de facilitar acciones de disgnostico oportuno y tratamiento mediante la sensibilizacion , gestión operativa y asistencia tecnica a las alcaldias, eapb , ips publicas y privadas del departamento segun contrato N° 272 de 2018.</t>
  </si>
  <si>
    <t>Servicios de apoyo profesional en bacteriologia</t>
  </si>
  <si>
    <t>servicios tecnicos de apoyo administrativo en el proceso de facturacion.</t>
  </si>
  <si>
    <t>servicios tecnicos de apoyo en la realizacion de actividades de auxiliar de enfermeria en el Sanatorio de Agua de Dios ESE.</t>
  </si>
  <si>
    <t>Servicios tecnicos de apoyo en la realizacion de actividades de  auxiliar en salud oral en el Sanatorio de Agua de Dios ESE</t>
  </si>
  <si>
    <t>Servicios tecnicos de apoyo a la digitacion de encuentas de monitoreo rapido de coverturas de vacunacion 2018, en los 19 municipios asignados.  Convenio 335 - 2018 SSC</t>
  </si>
  <si>
    <t>Servicios de apoyo profesional en Bacteriología en el Sanatorio de Agua de Dios ESE</t>
  </si>
  <si>
    <t>Servicios tecnologicos de apoyo en la realizacion de actividades de regente de farmacia en el Sanatorio de Agua de Dios ESE</t>
  </si>
  <si>
    <t>servicios profesionales de un sociólogo para desarrollar acciones que fortalezcan la gestión programática de tuberculosis y Hansen, en la identificación y articulación de las prácticas de medicina  tradicional y ancestral, propias de cada comunidad indígena, enfocadas a la prevención, diagnóstico, tratamiento y control de la TB y Hansen, en los municipios de Chía,  Cota, Sesquile y Medina Del Departamento De Cundinamarca, Adición - Convenio 272-2018</t>
  </si>
  <si>
    <t>Yesenia Faizuri  Castro Espinosa</t>
  </si>
  <si>
    <t>Servicios tecnicos de apoyo asistencial requeridos para desarrollar actividades en enfermeria auxiliar</t>
  </si>
  <si>
    <t>Prestación de servicios profesionales brindando apoyo en la implementación  del sistema de información panacea, gestión de la red de datos, administración de la base de datos, implementación manual de gobierno en línea, mantenimiento y actualización de la página web, requerimientos en TIC’S y apoyo en las diferentes dependencias en el manejo de programas utilitarios y generación de informes</t>
  </si>
  <si>
    <t>los servicios profesionales para apoyar el fortalecimiento de las capacidades en los equipos de salud para el manejo programático de tuberculosis en el departamento,  con la realización de tres (3) talleres teórico práctico, y una investigación operativa donde se determinen los factores que predisponen la transmisión de la enfermedad de Hansen en el departamento y la formulación de estrategias de intervención enfocadas a la prevención y control de la enfermedad,  según adición no.1 convenio 0272-2018.</t>
  </si>
  <si>
    <t>servicios profesionales de apoyo a la gestión en la oficina de docencia, investigación y capacitación del Sanatorio De Agua De Dios ESE</t>
  </si>
  <si>
    <t>Yised lorena Torres Garcia</t>
  </si>
  <si>
    <t>Nubia Margarita Rozo Bellon</t>
  </si>
  <si>
    <t>Marelby  Johanna Arambulo Aviles</t>
  </si>
  <si>
    <t>Adición 1</t>
  </si>
  <si>
    <t>Adición 2</t>
  </si>
  <si>
    <t xml:space="preserve">Adicion 1 $16.000.000 </t>
  </si>
  <si>
    <t>Adicion 1 $30.000.000</t>
  </si>
  <si>
    <t>Otro si N° 1 reducción valor contrato</t>
  </si>
  <si>
    <t>Timoleon Castañeda Santoyo y/o Llantas Americanas</t>
  </si>
  <si>
    <t>Interfisica  Ltda</t>
  </si>
  <si>
    <t>Compra de equipos para Terapia Física</t>
  </si>
  <si>
    <t>Compra de impresos asistenciales</t>
  </si>
  <si>
    <t>Adición 1 $474.000</t>
  </si>
  <si>
    <t>Jhovanny Martinez Aguilera y/o Marqueteria vidrios y montajes</t>
  </si>
  <si>
    <t>compra de juguetes  hijos servidores publicos hasta los  10 años</t>
  </si>
  <si>
    <t>Adición 1 $1.961.120</t>
  </si>
  <si>
    <t>Edwin Sven Pinzon Bazurto y/o Variedades Sven</t>
  </si>
  <si>
    <t>200 sobrecamas tela galleta en hilo 100-4 algodón 6 dm 103 de 140 x 205 colores</t>
  </si>
  <si>
    <t>Nebutec y/o Alberto Orejuela Varela</t>
  </si>
  <si>
    <t>fumigacion, limpieza y desinfeccion de los fondos documentales, archivo de gestion y archivo central del Sanatorio de Agua de Dios ESE.</t>
  </si>
  <si>
    <t>Alexander Matulevich Ospina y/o Taller Industrial Matulevich</t>
  </si>
  <si>
    <t>Mantenimiento correctivo reparacion general de electrobomba</t>
  </si>
  <si>
    <t>SIT INGENIERIA y/o Jaime Alejandro Robayo</t>
  </si>
  <si>
    <t>Mueblimaquinas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</si>
</sst>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_);[Red]\(&quot;$&quot;\ #,##0\)"/>
    <numFmt numFmtId="165" formatCode="_(&quot;$&quot;\ * #,##0.00_);_(&quot;$&quot;\ * \(#,##0.00\);_(&quot;$&quot;\ * &quot;-&quot;??_);_(@_)"/>
    <numFmt numFmtId="166" formatCode="&quot;$&quot;\ #,##0"/>
  </numFmts>
  <fonts count="14" x14ac:knownFonts="1">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sz val="11"/>
      <color theme="1"/>
      <name val="Calibri"/>
      <family val="2"/>
      <scheme val="minor"/>
    </font>
    <font>
      <sz val="12"/>
      <color theme="1"/>
      <name val="Calibri"/>
      <family val="2"/>
      <scheme val="minor"/>
    </font>
    <font>
      <sz val="8"/>
      <color theme="1"/>
      <name val="Calibri"/>
      <family val="2"/>
      <scheme val="minor"/>
    </font>
    <font>
      <b/>
      <sz val="11"/>
      <color theme="0"/>
      <name val="Calibri"/>
      <family val="2"/>
      <scheme val="minor"/>
    </font>
    <font>
      <sz val="11"/>
      <color theme="0"/>
      <name val="Calibri"/>
      <family val="2"/>
      <scheme val="minor"/>
    </font>
    <font>
      <sz val="12"/>
      <name val="Calibri"/>
      <family val="2"/>
      <scheme val="minor"/>
    </font>
    <font>
      <sz val="12"/>
      <color theme="1"/>
      <name val="Arial"/>
      <family val="2"/>
    </font>
    <font>
      <sz val="11"/>
      <color theme="0"/>
      <name val="Arial"/>
      <family val="2"/>
    </font>
    <font>
      <sz val="11"/>
      <color theme="1"/>
      <name val="Arial"/>
      <family val="2"/>
    </font>
    <font>
      <b/>
      <sz val="11"/>
      <color theme="1"/>
      <name val="Arial"/>
      <family val="2"/>
    </font>
  </fonts>
  <fills count="3">
    <fill>
      <patternFill patternType="none"/>
    </fill>
    <fill>
      <patternFill patternType="gray125"/>
    </fill>
    <fill>
      <patternFill patternType="solid">
        <fgColor theme="4"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2" fillId="0" borderId="0"/>
    <xf numFmtId="165" fontId="4" fillId="0" borderId="0" applyFont="0" applyFill="0" applyBorder="0" applyAlignment="0" applyProtection="0"/>
  </cellStyleXfs>
  <cellXfs count="102">
    <xf numFmtId="0" fontId="0" fillId="0" borderId="0" xfId="0"/>
    <xf numFmtId="0" fontId="0" fillId="0" borderId="0" xfId="0" applyAlignment="1">
      <alignment wrapText="1"/>
    </xf>
    <xf numFmtId="14" fontId="0" fillId="0" borderId="1" xfId="0" applyNumberFormat="1" applyBorder="1"/>
    <xf numFmtId="0" fontId="0" fillId="0" borderId="1" xfId="0" applyBorder="1"/>
    <xf numFmtId="0" fontId="0" fillId="0" borderId="1" xfId="0" applyFill="1" applyBorder="1"/>
    <xf numFmtId="0" fontId="0" fillId="0" borderId="0" xfId="0" applyAlignment="1">
      <alignment horizontal="center" vertical="center" wrapText="1"/>
    </xf>
    <xf numFmtId="0" fontId="0" fillId="0" borderId="1" xfId="0" applyBorder="1" applyAlignment="1">
      <alignment wrapText="1"/>
    </xf>
    <xf numFmtId="0" fontId="1" fillId="0" borderId="0" xfId="0" applyFont="1" applyAlignment="1">
      <alignment horizontal="center" vertical="center" wrapText="1"/>
    </xf>
    <xf numFmtId="0" fontId="0" fillId="0" borderId="1" xfId="0" applyFill="1" applyBorder="1" applyAlignment="1">
      <alignment wrapText="1"/>
    </xf>
    <xf numFmtId="0" fontId="0" fillId="0" borderId="0" xfId="0" applyFill="1"/>
    <xf numFmtId="14" fontId="0" fillId="0" borderId="1" xfId="0" applyNumberFormat="1" applyFill="1" applyBorder="1"/>
    <xf numFmtId="0" fontId="1" fillId="0" borderId="0" xfId="0" applyFont="1" applyFill="1" applyAlignment="1">
      <alignment horizontal="center" vertical="center" wrapText="1"/>
    </xf>
    <xf numFmtId="0" fontId="3" fillId="0" borderId="1" xfId="0" applyFont="1" applyFill="1" applyBorder="1"/>
    <xf numFmtId="14" fontId="3" fillId="0" borderId="1" xfId="0" applyNumberFormat="1" applyFont="1" applyFill="1" applyBorder="1"/>
    <xf numFmtId="0" fontId="3" fillId="0" borderId="1" xfId="0" applyFont="1" applyFill="1" applyBorder="1" applyAlignment="1">
      <alignment wrapText="1"/>
    </xf>
    <xf numFmtId="0" fontId="3" fillId="0" borderId="0" xfId="0" applyFont="1" applyFill="1"/>
    <xf numFmtId="14" fontId="3" fillId="0" borderId="1" xfId="0" applyNumberFormat="1" applyFont="1" applyBorder="1"/>
    <xf numFmtId="0" fontId="3" fillId="0" borderId="1" xfId="0" applyFont="1" applyBorder="1" applyAlignment="1">
      <alignment wrapText="1"/>
    </xf>
    <xf numFmtId="0" fontId="3" fillId="0" borderId="0" xfId="0" applyFont="1"/>
    <xf numFmtId="14" fontId="0" fillId="0" borderId="1" xfId="0" applyNumberFormat="1" applyFont="1" applyFill="1" applyBorder="1" applyAlignment="1">
      <alignment horizontal="center" vertical="center" wrapText="1"/>
    </xf>
    <xf numFmtId="3" fontId="0" fillId="0" borderId="1" xfId="0" applyNumberFormat="1" applyFill="1" applyBorder="1"/>
    <xf numFmtId="0" fontId="0" fillId="0" borderId="1" xfId="0" applyFont="1" applyFill="1" applyBorder="1" applyAlignment="1">
      <alignment wrapText="1"/>
    </xf>
    <xf numFmtId="0" fontId="0" fillId="0" borderId="0" xfId="0" applyFont="1"/>
    <xf numFmtId="0" fontId="0" fillId="0" borderId="1" xfId="0" applyFont="1" applyFill="1" applyBorder="1"/>
    <xf numFmtId="14" fontId="0" fillId="0" borderId="1" xfId="0" applyNumberFormat="1" applyFont="1" applyFill="1" applyBorder="1"/>
    <xf numFmtId="166" fontId="0" fillId="0" borderId="1" xfId="0" applyNumberFormat="1" applyFont="1" applyFill="1" applyBorder="1"/>
    <xf numFmtId="0" fontId="0" fillId="0" borderId="0" xfId="0" applyFont="1" applyFill="1"/>
    <xf numFmtId="0" fontId="5" fillId="0" borderId="1" xfId="0" applyFont="1" applyFill="1" applyBorder="1"/>
    <xf numFmtId="14" fontId="5" fillId="0" borderId="1" xfId="0" applyNumberFormat="1" applyFont="1" applyFill="1" applyBorder="1"/>
    <xf numFmtId="0" fontId="5" fillId="0" borderId="1" xfId="0" applyFont="1" applyFill="1" applyBorder="1" applyAlignment="1">
      <alignment wrapText="1"/>
    </xf>
    <xf numFmtId="166" fontId="5" fillId="0" borderId="1" xfId="0" applyNumberFormat="1" applyFont="1" applyFill="1" applyBorder="1"/>
    <xf numFmtId="0" fontId="5" fillId="0" borderId="0" xfId="0" applyFont="1" applyFill="1"/>
    <xf numFmtId="0" fontId="0" fillId="0" borderId="1" xfId="0" applyNumberFormat="1" applyFill="1" applyBorder="1"/>
    <xf numFmtId="0" fontId="3" fillId="0" borderId="1" xfId="0" applyNumberFormat="1" applyFont="1" applyFill="1" applyBorder="1"/>
    <xf numFmtId="0" fontId="3" fillId="0" borderId="1" xfId="0" applyNumberFormat="1" applyFont="1" applyBorder="1"/>
    <xf numFmtId="0" fontId="0" fillId="0" borderId="1" xfId="0" applyNumberFormat="1" applyBorder="1"/>
    <xf numFmtId="0" fontId="0" fillId="0" borderId="0" xfId="0" applyNumberFormat="1" applyFont="1"/>
    <xf numFmtId="166" fontId="3" fillId="0" borderId="1" xfId="0" applyNumberFormat="1" applyFont="1" applyFill="1" applyBorder="1"/>
    <xf numFmtId="166" fontId="3" fillId="0" borderId="1" xfId="0" applyNumberFormat="1" applyFont="1" applyBorder="1"/>
    <xf numFmtId="166" fontId="3" fillId="0" borderId="1" xfId="2" applyNumberFormat="1" applyFont="1" applyBorder="1"/>
    <xf numFmtId="166" fontId="3" fillId="0" borderId="1" xfId="2" applyNumberFormat="1" applyFont="1" applyFill="1" applyBorder="1"/>
    <xf numFmtId="166" fontId="3" fillId="0" borderId="1" xfId="2" applyNumberFormat="1" applyFont="1" applyFill="1" applyBorder="1" applyAlignment="1" applyProtection="1">
      <alignment vertical="center"/>
      <protection locked="0"/>
    </xf>
    <xf numFmtId="0" fontId="0" fillId="0" borderId="1" xfId="0" applyFill="1" applyBorder="1" applyAlignment="1">
      <alignment horizontal="justify" wrapText="1"/>
    </xf>
    <xf numFmtId="166" fontId="3" fillId="0" borderId="0" xfId="0" applyNumberFormat="1" applyFont="1"/>
    <xf numFmtId="0" fontId="0" fillId="0" borderId="0" xfId="0" applyNumberFormat="1" applyFont="1" applyFill="1"/>
    <xf numFmtId="3" fontId="0" fillId="0" borderId="0" xfId="0" applyNumberFormat="1" applyFont="1" applyFill="1" applyAlignment="1">
      <alignment wrapText="1"/>
    </xf>
    <xf numFmtId="0" fontId="0" fillId="0" borderId="1" xfId="0" applyNumberFormat="1" applyFont="1" applyFill="1" applyBorder="1"/>
    <xf numFmtId="3" fontId="0" fillId="0" borderId="1" xfId="0" applyNumberFormat="1" applyFont="1" applyFill="1" applyBorder="1" applyAlignment="1">
      <alignment wrapText="1"/>
    </xf>
    <xf numFmtId="0" fontId="6" fillId="0" borderId="1" xfId="0" applyFont="1" applyFill="1" applyBorder="1" applyAlignment="1">
      <alignment wrapText="1"/>
    </xf>
    <xf numFmtId="0" fontId="6" fillId="0" borderId="0" xfId="0" applyFont="1" applyFill="1" applyAlignment="1">
      <alignment vertical="top" wrapText="1"/>
    </xf>
    <xf numFmtId="0" fontId="0" fillId="0" borderId="1" xfId="0" applyFill="1" applyBorder="1" applyAlignment="1">
      <alignment horizontal="justify" vertical="justify" wrapText="1"/>
    </xf>
    <xf numFmtId="0" fontId="0" fillId="0" borderId="0" xfId="0" applyFont="1" applyAlignment="1">
      <alignment horizontal="center" vertical="center" wrapText="1"/>
    </xf>
    <xf numFmtId="166" fontId="0" fillId="0" borderId="0" xfId="0" applyNumberFormat="1" applyFont="1"/>
    <xf numFmtId="0" fontId="0" fillId="0" borderId="1" xfId="0" applyBorder="1" applyAlignment="1">
      <alignment vertical="center"/>
    </xf>
    <xf numFmtId="0" fontId="0" fillId="0" borderId="1" xfId="0" applyBorder="1" applyAlignment="1">
      <alignment vertical="center" wrapText="1"/>
    </xf>
    <xf numFmtId="164" fontId="0" fillId="0" borderId="1" xfId="0" applyNumberFormat="1" applyBorder="1" applyAlignment="1">
      <alignment vertical="center"/>
    </xf>
    <xf numFmtId="166" fontId="0" fillId="0" borderId="1" xfId="0" applyNumberFormat="1" applyBorder="1" applyAlignment="1">
      <alignment vertical="center"/>
    </xf>
    <xf numFmtId="14" fontId="0" fillId="0" borderId="1" xfId="0" applyNumberFormat="1" applyBorder="1" applyAlignment="1">
      <alignment vertical="center"/>
    </xf>
    <xf numFmtId="0" fontId="8" fillId="2" borderId="1"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wrapText="1"/>
    </xf>
    <xf numFmtId="0" fontId="10" fillId="0" borderId="0" xfId="0" applyFont="1" applyFill="1"/>
    <xf numFmtId="0" fontId="0" fillId="0" borderId="0" xfId="0" applyFont="1" applyAlignment="1">
      <alignment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166"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1" xfId="0" applyFont="1" applyFill="1" applyBorder="1"/>
    <xf numFmtId="14" fontId="12" fillId="0" borderId="1" xfId="0" applyNumberFormat="1" applyFont="1" applyFill="1" applyBorder="1"/>
    <xf numFmtId="0" fontId="12" fillId="0" borderId="1" xfId="0" applyFont="1" applyFill="1" applyBorder="1" applyAlignment="1"/>
    <xf numFmtId="166" fontId="12" fillId="0" borderId="1" xfId="0" applyNumberFormat="1" applyFont="1" applyFill="1" applyBorder="1"/>
    <xf numFmtId="0" fontId="12" fillId="0" borderId="0" xfId="0" applyFont="1" applyFill="1"/>
    <xf numFmtId="0" fontId="12" fillId="0" borderId="2" xfId="0" applyFont="1" applyFill="1" applyBorder="1"/>
    <xf numFmtId="0" fontId="12" fillId="0" borderId="2" xfId="0" applyFont="1" applyFill="1" applyBorder="1" applyAlignment="1"/>
    <xf numFmtId="166" fontId="12" fillId="0" borderId="0" xfId="0" applyNumberFormat="1" applyFont="1" applyFill="1"/>
    <xf numFmtId="14" fontId="12" fillId="0" borderId="0" xfId="0" applyNumberFormat="1" applyFont="1" applyFill="1"/>
    <xf numFmtId="0" fontId="12" fillId="0" borderId="3" xfId="0" applyFont="1" applyFill="1" applyBorder="1"/>
    <xf numFmtId="14" fontId="12" fillId="0" borderId="3" xfId="0" applyNumberFormat="1" applyFont="1" applyFill="1" applyBorder="1"/>
    <xf numFmtId="0" fontId="12" fillId="0" borderId="3" xfId="0" applyFont="1" applyFill="1" applyBorder="1" applyAlignment="1"/>
    <xf numFmtId="166" fontId="12" fillId="0" borderId="3" xfId="0" applyNumberFormat="1" applyFont="1" applyFill="1" applyBorder="1"/>
    <xf numFmtId="3" fontId="12" fillId="0" borderId="1" xfId="0" applyNumberFormat="1" applyFont="1" applyFill="1" applyBorder="1"/>
    <xf numFmtId="0" fontId="12" fillId="0" borderId="0" xfId="0" applyNumberFormat="1" applyFont="1" applyFill="1"/>
    <xf numFmtId="0" fontId="12" fillId="0" borderId="0" xfId="0" applyFont="1" applyFill="1" applyAlignment="1"/>
    <xf numFmtId="0" fontId="12" fillId="0" borderId="0" xfId="0" applyFont="1" applyFill="1" applyBorder="1"/>
    <xf numFmtId="0" fontId="12" fillId="0" borderId="0" xfId="0" applyFont="1"/>
    <xf numFmtId="0" fontId="12" fillId="0" borderId="0" xfId="0" applyFont="1" applyAlignment="1"/>
    <xf numFmtId="166" fontId="12" fillId="0" borderId="0" xfId="0" applyNumberFormat="1" applyFont="1"/>
    <xf numFmtId="14" fontId="12" fillId="0" borderId="0" xfId="0" applyNumberFormat="1" applyFont="1"/>
    <xf numFmtId="0" fontId="12" fillId="0" borderId="1" xfId="0" applyFont="1" applyBorder="1"/>
    <xf numFmtId="14" fontId="12" fillId="0" borderId="1" xfId="0" applyNumberFormat="1" applyFont="1" applyBorder="1"/>
    <xf numFmtId="0" fontId="12" fillId="0" borderId="1" xfId="0" applyFont="1" applyBorder="1" applyAlignment="1">
      <alignment wrapText="1"/>
    </xf>
    <xf numFmtId="166" fontId="12" fillId="0" borderId="1" xfId="0" applyNumberFormat="1" applyFont="1" applyBorder="1"/>
    <xf numFmtId="0" fontId="12" fillId="0" borderId="1" xfId="0" applyFont="1" applyFill="1" applyBorder="1" applyAlignment="1">
      <alignment wrapText="1"/>
    </xf>
    <xf numFmtId="3" fontId="12" fillId="0" borderId="1" xfId="0" applyNumberFormat="1" applyFont="1" applyBorder="1"/>
    <xf numFmtId="0" fontId="12" fillId="0" borderId="3" xfId="0" applyFont="1" applyFill="1" applyBorder="1" applyAlignment="1">
      <alignment wrapText="1"/>
    </xf>
    <xf numFmtId="0" fontId="13" fillId="0" borderId="0" xfId="0" applyNumberFormat="1" applyFont="1" applyFill="1"/>
    <xf numFmtId="0" fontId="12" fillId="0" borderId="0" xfId="0" applyFont="1" applyFill="1" applyAlignment="1">
      <alignment wrapText="1"/>
    </xf>
    <xf numFmtId="0" fontId="12" fillId="0" borderId="0" xfId="0" applyFont="1" applyAlignment="1">
      <alignment wrapText="1"/>
    </xf>
  </cellXfs>
  <cellStyles count="3">
    <cellStyle name="Moneda" xfId="2" builtinId="4"/>
    <cellStyle name="Normal" xfId="0" builtinId="0"/>
    <cellStyle name="Normal 2" xfId="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tabSelected="1" zoomScaleNormal="100" workbookViewId="0">
      <selection activeCell="C5" sqref="C5"/>
    </sheetView>
  </sheetViews>
  <sheetFormatPr baseColWidth="10" defaultRowHeight="24.95" customHeight="1" x14ac:dyDescent="0.25"/>
  <cols>
    <col min="2" max="2" width="12.42578125" customWidth="1"/>
    <col min="3" max="3" width="58.140625" style="1" customWidth="1"/>
    <col min="4" max="4" width="14.7109375" customWidth="1"/>
    <col min="5" max="5" width="14" customWidth="1"/>
    <col min="6" max="6" width="35" style="1" customWidth="1"/>
    <col min="7" max="7" width="19.85546875" customWidth="1"/>
    <col min="9" max="9" width="16.5703125" customWidth="1"/>
    <col min="12" max="12" width="15.28515625" customWidth="1"/>
    <col min="13" max="13" width="18.140625" customWidth="1"/>
  </cols>
  <sheetData>
    <row r="1" spans="1:15" s="5" customFormat="1" ht="71.25" customHeight="1" x14ac:dyDescent="0.25">
      <c r="A1" s="58" t="s">
        <v>0</v>
      </c>
      <c r="B1" s="58" t="s">
        <v>1</v>
      </c>
      <c r="C1" s="58" t="s">
        <v>2</v>
      </c>
      <c r="D1" s="58" t="s">
        <v>3</v>
      </c>
      <c r="E1" s="58" t="s">
        <v>88</v>
      </c>
      <c r="F1" s="58" t="s">
        <v>5</v>
      </c>
      <c r="G1" s="58" t="s">
        <v>89</v>
      </c>
      <c r="H1" s="58" t="s">
        <v>9</v>
      </c>
      <c r="I1" s="58" t="s">
        <v>10</v>
      </c>
      <c r="J1" s="58" t="s">
        <v>6</v>
      </c>
      <c r="K1" s="58" t="s">
        <v>90</v>
      </c>
      <c r="L1" s="58" t="s">
        <v>491</v>
      </c>
      <c r="M1" s="58" t="s">
        <v>490</v>
      </c>
      <c r="N1" s="58" t="s">
        <v>7</v>
      </c>
      <c r="O1" s="58" t="s">
        <v>8</v>
      </c>
    </row>
    <row r="2" spans="1:15" ht="71.25" customHeight="1" x14ac:dyDescent="0.25">
      <c r="A2" s="53" t="s">
        <v>208</v>
      </c>
      <c r="B2" s="57">
        <v>43186</v>
      </c>
      <c r="C2" s="54" t="s">
        <v>365</v>
      </c>
      <c r="D2" s="55">
        <v>454608067</v>
      </c>
      <c r="E2" s="53">
        <v>901169973</v>
      </c>
      <c r="F2" s="54" t="s">
        <v>364</v>
      </c>
      <c r="G2" s="54" t="s">
        <v>366</v>
      </c>
      <c r="H2" s="53" t="s">
        <v>378</v>
      </c>
      <c r="I2" s="53" t="s">
        <v>370</v>
      </c>
      <c r="J2" s="53">
        <v>90</v>
      </c>
      <c r="K2" s="53" t="s">
        <v>278</v>
      </c>
      <c r="L2" s="56">
        <f>+D2/2</f>
        <v>227304033.5</v>
      </c>
      <c r="M2" s="56">
        <f>28155224.75+140776123.75</f>
        <v>168931348.5</v>
      </c>
      <c r="N2" s="57">
        <v>43200</v>
      </c>
      <c r="O2" s="57">
        <f>+N2+J2</f>
        <v>43290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showGridLines="0" zoomScaleNormal="100" workbookViewId="0">
      <selection sqref="A1:XFD1048576"/>
    </sheetView>
  </sheetViews>
  <sheetFormatPr baseColWidth="10" defaultRowHeight="24.95" customHeight="1" x14ac:dyDescent="0.25"/>
  <cols>
    <col min="1" max="1" width="18.5703125" style="22" customWidth="1"/>
    <col min="2" max="2" width="12.140625" style="22" bestFit="1" customWidth="1"/>
    <col min="3" max="3" width="49.85546875" style="65" customWidth="1"/>
    <col min="4" max="4" width="11.5703125" style="22" bestFit="1" customWidth="1"/>
    <col min="5" max="5" width="12.85546875" style="22" bestFit="1" customWidth="1"/>
    <col min="6" max="6" width="58.140625" style="65" customWidth="1"/>
    <col min="7" max="8" width="12.140625" style="22" bestFit="1" customWidth="1"/>
    <col min="9" max="9" width="16.42578125" style="52" customWidth="1"/>
    <col min="10" max="16384" width="11.42578125" style="22"/>
  </cols>
  <sheetData>
    <row r="1" spans="1:9" s="51" customFormat="1" ht="71.25" customHeight="1" x14ac:dyDescent="0.25">
      <c r="A1" s="58" t="s">
        <v>0</v>
      </c>
      <c r="B1" s="58" t="s">
        <v>1</v>
      </c>
      <c r="C1" s="58" t="s">
        <v>2</v>
      </c>
      <c r="D1" s="58" t="s">
        <v>237</v>
      </c>
      <c r="E1" s="58" t="s">
        <v>238</v>
      </c>
      <c r="F1" s="58" t="s">
        <v>5</v>
      </c>
      <c r="G1" s="58" t="s">
        <v>7</v>
      </c>
      <c r="H1" s="58" t="s">
        <v>8</v>
      </c>
      <c r="I1" s="59" t="s">
        <v>239</v>
      </c>
    </row>
    <row r="2" spans="1:9" s="26" customFormat="1" ht="24.95" customHeight="1" x14ac:dyDescent="0.25">
      <c r="A2" s="27" t="s">
        <v>220</v>
      </c>
      <c r="B2" s="24">
        <v>43102</v>
      </c>
      <c r="C2" s="21" t="s">
        <v>103</v>
      </c>
      <c r="D2" s="23">
        <v>8001629</v>
      </c>
      <c r="E2" s="23"/>
      <c r="F2" s="21" t="s">
        <v>104</v>
      </c>
      <c r="G2" s="24">
        <v>43102</v>
      </c>
      <c r="H2" s="24">
        <v>43159</v>
      </c>
      <c r="I2" s="25">
        <v>21000000</v>
      </c>
    </row>
    <row r="3" spans="1:9" s="26" customFormat="1" ht="24.95" customHeight="1" x14ac:dyDescent="0.25">
      <c r="A3" s="23" t="s">
        <v>220</v>
      </c>
      <c r="B3" s="24">
        <v>43160</v>
      </c>
      <c r="C3" s="21" t="s">
        <v>374</v>
      </c>
      <c r="D3" s="23">
        <v>8001629</v>
      </c>
      <c r="E3" s="23"/>
      <c r="F3" s="21" t="s">
        <v>104</v>
      </c>
      <c r="G3" s="24">
        <v>43164</v>
      </c>
      <c r="H3" s="24">
        <v>43190</v>
      </c>
      <c r="I3" s="25">
        <v>6900000</v>
      </c>
    </row>
    <row r="4" spans="1:9" s="26" customFormat="1" ht="24.95" customHeight="1" x14ac:dyDescent="0.25">
      <c r="A4" s="23" t="s">
        <v>220</v>
      </c>
      <c r="B4" s="24">
        <v>43181</v>
      </c>
      <c r="C4" s="21" t="s">
        <v>375</v>
      </c>
      <c r="D4" s="23">
        <v>8001629</v>
      </c>
      <c r="E4" s="23"/>
      <c r="F4" s="21" t="s">
        <v>104</v>
      </c>
      <c r="G4" s="24">
        <v>43194</v>
      </c>
      <c r="H4" s="24">
        <v>43220</v>
      </c>
      <c r="I4" s="25">
        <v>2280000</v>
      </c>
    </row>
    <row r="5" spans="1:9" s="26" customFormat="1" ht="24.95" customHeight="1" x14ac:dyDescent="0.25">
      <c r="A5" s="27" t="s">
        <v>221</v>
      </c>
      <c r="B5" s="24">
        <v>43102</v>
      </c>
      <c r="C5" s="21" t="s">
        <v>107</v>
      </c>
      <c r="D5" s="23">
        <v>8001629</v>
      </c>
      <c r="E5" s="23"/>
      <c r="F5" s="21" t="s">
        <v>104</v>
      </c>
      <c r="G5" s="24">
        <v>43102</v>
      </c>
      <c r="H5" s="24">
        <v>43159</v>
      </c>
      <c r="I5" s="25">
        <v>32000000</v>
      </c>
    </row>
    <row r="6" spans="1:9" s="26" customFormat="1" ht="24.95" customHeight="1" x14ac:dyDescent="0.25">
      <c r="A6" s="23" t="s">
        <v>221</v>
      </c>
      <c r="B6" s="24">
        <v>43160</v>
      </c>
      <c r="C6" s="21" t="s">
        <v>374</v>
      </c>
      <c r="D6" s="23">
        <v>8001629</v>
      </c>
      <c r="E6" s="23"/>
      <c r="F6" s="21" t="s">
        <v>104</v>
      </c>
      <c r="G6" s="24">
        <v>43164</v>
      </c>
      <c r="H6" s="24">
        <v>43190</v>
      </c>
      <c r="I6" s="25">
        <v>10800000</v>
      </c>
    </row>
    <row r="7" spans="1:9" s="26" customFormat="1" ht="24.95" customHeight="1" x14ac:dyDescent="0.25">
      <c r="A7" s="23" t="s">
        <v>221</v>
      </c>
      <c r="B7" s="24">
        <v>43185</v>
      </c>
      <c r="C7" s="21" t="s">
        <v>375</v>
      </c>
      <c r="D7" s="23">
        <v>8001629</v>
      </c>
      <c r="E7" s="23"/>
      <c r="F7" s="21" t="s">
        <v>104</v>
      </c>
      <c r="G7" s="24">
        <v>43194</v>
      </c>
      <c r="H7" s="24">
        <v>43220</v>
      </c>
      <c r="I7" s="25">
        <v>3300000</v>
      </c>
    </row>
    <row r="8" spans="1:9" s="31" customFormat="1" ht="24.95" customHeight="1" x14ac:dyDescent="0.25">
      <c r="A8" s="27" t="s">
        <v>222</v>
      </c>
      <c r="B8" s="28">
        <v>43102</v>
      </c>
      <c r="C8" s="29" t="s">
        <v>91</v>
      </c>
      <c r="D8" s="27">
        <v>79968235</v>
      </c>
      <c r="E8" s="27"/>
      <c r="F8" s="29" t="s">
        <v>92</v>
      </c>
      <c r="G8" s="28">
        <v>43102</v>
      </c>
      <c r="H8" s="28">
        <v>43159</v>
      </c>
      <c r="I8" s="30">
        <v>60000000</v>
      </c>
    </row>
    <row r="9" spans="1:9" s="31" customFormat="1" ht="24.95" customHeight="1" x14ac:dyDescent="0.25">
      <c r="A9" s="23" t="s">
        <v>222</v>
      </c>
      <c r="B9" s="24">
        <v>43102</v>
      </c>
      <c r="C9" s="21" t="s">
        <v>374</v>
      </c>
      <c r="D9" s="23">
        <v>79968235</v>
      </c>
      <c r="E9" s="23"/>
      <c r="F9" s="21" t="s">
        <v>92</v>
      </c>
      <c r="G9" s="24">
        <v>43164</v>
      </c>
      <c r="H9" s="24">
        <v>43190</v>
      </c>
      <c r="I9" s="25">
        <v>2950000</v>
      </c>
    </row>
    <row r="10" spans="1:9" s="31" customFormat="1" ht="24.95" customHeight="1" x14ac:dyDescent="0.25">
      <c r="A10" s="27" t="s">
        <v>223</v>
      </c>
      <c r="B10" s="28">
        <v>43102</v>
      </c>
      <c r="C10" s="29" t="s">
        <v>108</v>
      </c>
      <c r="D10" s="27">
        <v>79968235</v>
      </c>
      <c r="E10" s="27"/>
      <c r="F10" s="29" t="s">
        <v>92</v>
      </c>
      <c r="G10" s="28">
        <v>43102</v>
      </c>
      <c r="H10" s="28">
        <v>43159</v>
      </c>
      <c r="I10" s="30">
        <v>42000000</v>
      </c>
    </row>
    <row r="11" spans="1:9" s="31" customFormat="1" ht="24.95" customHeight="1" x14ac:dyDescent="0.25">
      <c r="A11" s="27" t="s">
        <v>224</v>
      </c>
      <c r="B11" s="28">
        <v>43102</v>
      </c>
      <c r="C11" s="29" t="s">
        <v>97</v>
      </c>
      <c r="D11" s="27"/>
      <c r="E11" s="27">
        <v>900111548</v>
      </c>
      <c r="F11" s="29" t="s">
        <v>98</v>
      </c>
      <c r="G11" s="28">
        <v>43102</v>
      </c>
      <c r="H11" s="28">
        <v>43159</v>
      </c>
      <c r="I11" s="30">
        <v>18500000</v>
      </c>
    </row>
    <row r="12" spans="1:9" s="26" customFormat="1" ht="24.95" customHeight="1" x14ac:dyDescent="0.25">
      <c r="A12" s="23" t="s">
        <v>224</v>
      </c>
      <c r="B12" s="24">
        <v>43102</v>
      </c>
      <c r="C12" s="21" t="s">
        <v>97</v>
      </c>
      <c r="D12" s="23"/>
      <c r="E12" s="23">
        <v>900111548</v>
      </c>
      <c r="F12" s="21" t="s">
        <v>98</v>
      </c>
      <c r="G12" s="24">
        <v>43102</v>
      </c>
      <c r="H12" s="24">
        <v>43159</v>
      </c>
      <c r="I12" s="25">
        <v>8500000</v>
      </c>
    </row>
    <row r="13" spans="1:9" s="31" customFormat="1" ht="24.95" customHeight="1" x14ac:dyDescent="0.25">
      <c r="A13" s="27" t="s">
        <v>225</v>
      </c>
      <c r="B13" s="28">
        <v>43102</v>
      </c>
      <c r="C13" s="29" t="s">
        <v>93</v>
      </c>
      <c r="D13" s="27"/>
      <c r="E13" s="27">
        <v>800067172</v>
      </c>
      <c r="F13" s="29" t="s">
        <v>94</v>
      </c>
      <c r="G13" s="28">
        <v>43102</v>
      </c>
      <c r="H13" s="28">
        <v>43159</v>
      </c>
      <c r="I13" s="30">
        <v>45000000</v>
      </c>
    </row>
    <row r="14" spans="1:9" s="26" customFormat="1" ht="24.95" customHeight="1" x14ac:dyDescent="0.25">
      <c r="A14" s="23" t="s">
        <v>225</v>
      </c>
      <c r="B14" s="24">
        <v>43102</v>
      </c>
      <c r="C14" s="21" t="s">
        <v>93</v>
      </c>
      <c r="D14" s="23"/>
      <c r="E14" s="23">
        <v>800067172</v>
      </c>
      <c r="F14" s="21" t="s">
        <v>94</v>
      </c>
      <c r="G14" s="24">
        <v>43102</v>
      </c>
      <c r="H14" s="24">
        <v>43159</v>
      </c>
      <c r="I14" s="25">
        <v>15000000</v>
      </c>
    </row>
    <row r="15" spans="1:9" s="31" customFormat="1" ht="24.95" customHeight="1" x14ac:dyDescent="0.25">
      <c r="A15" s="27" t="s">
        <v>226</v>
      </c>
      <c r="B15" s="28">
        <v>43102</v>
      </c>
      <c r="C15" s="29" t="s">
        <v>95</v>
      </c>
      <c r="D15" s="27"/>
      <c r="E15" s="27">
        <v>800067172</v>
      </c>
      <c r="F15" s="29" t="s">
        <v>94</v>
      </c>
      <c r="G15" s="28">
        <v>43102</v>
      </c>
      <c r="H15" s="28">
        <v>43159</v>
      </c>
      <c r="I15" s="30">
        <v>35000000</v>
      </c>
    </row>
    <row r="16" spans="1:9" s="31" customFormat="1" ht="24.95" customHeight="1" x14ac:dyDescent="0.25">
      <c r="A16" s="27" t="s">
        <v>227</v>
      </c>
      <c r="B16" s="28">
        <v>43102</v>
      </c>
      <c r="C16" s="29" t="s">
        <v>105</v>
      </c>
      <c r="D16" s="27"/>
      <c r="E16" s="27">
        <v>900986322</v>
      </c>
      <c r="F16" s="29" t="s">
        <v>240</v>
      </c>
      <c r="G16" s="28">
        <v>43111</v>
      </c>
      <c r="H16" s="28">
        <v>43159</v>
      </c>
      <c r="I16" s="30">
        <v>35000000</v>
      </c>
    </row>
    <row r="17" spans="1:9" s="31" customFormat="1" ht="24.95" customHeight="1" x14ac:dyDescent="0.25">
      <c r="A17" s="27" t="s">
        <v>228</v>
      </c>
      <c r="B17" s="28">
        <v>43102</v>
      </c>
      <c r="C17" s="29" t="s">
        <v>106</v>
      </c>
      <c r="D17" s="27"/>
      <c r="E17" s="27">
        <v>900986322</v>
      </c>
      <c r="F17" s="29" t="s">
        <v>240</v>
      </c>
      <c r="G17" s="28">
        <v>43110</v>
      </c>
      <c r="H17" s="28">
        <v>43159</v>
      </c>
      <c r="I17" s="30">
        <v>6000000</v>
      </c>
    </row>
    <row r="18" spans="1:9" s="31" customFormat="1" ht="24.95" customHeight="1" x14ac:dyDescent="0.25">
      <c r="A18" s="27" t="s">
        <v>229</v>
      </c>
      <c r="B18" s="28">
        <v>43102</v>
      </c>
      <c r="C18" s="29" t="s">
        <v>101</v>
      </c>
      <c r="D18" s="27"/>
      <c r="E18" s="27">
        <v>830080359</v>
      </c>
      <c r="F18" s="29" t="s">
        <v>102</v>
      </c>
      <c r="G18" s="28">
        <v>43118</v>
      </c>
      <c r="H18" s="28">
        <v>43159</v>
      </c>
      <c r="I18" s="30">
        <v>4500000</v>
      </c>
    </row>
    <row r="19" spans="1:9" s="31" customFormat="1" ht="24.95" customHeight="1" x14ac:dyDescent="0.25">
      <c r="A19" s="27" t="s">
        <v>230</v>
      </c>
      <c r="B19" s="28">
        <v>43102</v>
      </c>
      <c r="C19" s="29" t="s">
        <v>99</v>
      </c>
      <c r="D19" s="27"/>
      <c r="E19" s="27">
        <v>890600056</v>
      </c>
      <c r="F19" s="29" t="s">
        <v>100</v>
      </c>
      <c r="G19" s="28">
        <v>43124</v>
      </c>
      <c r="H19" s="28">
        <v>43159</v>
      </c>
      <c r="I19" s="30">
        <v>13000000</v>
      </c>
    </row>
    <row r="20" spans="1:9" s="26" customFormat="1" ht="24.95" customHeight="1" x14ac:dyDescent="0.25">
      <c r="A20" s="23" t="s">
        <v>230</v>
      </c>
      <c r="B20" s="24">
        <v>43160</v>
      </c>
      <c r="C20" s="21" t="s">
        <v>376</v>
      </c>
      <c r="D20" s="23"/>
      <c r="E20" s="23">
        <v>890600056</v>
      </c>
      <c r="F20" s="21" t="s">
        <v>100</v>
      </c>
      <c r="G20" s="24">
        <v>43160</v>
      </c>
      <c r="H20" s="24">
        <v>43173</v>
      </c>
      <c r="I20" s="25">
        <v>0</v>
      </c>
    </row>
    <row r="21" spans="1:9" s="31" customFormat="1" ht="24.95" customHeight="1" x14ac:dyDescent="0.25">
      <c r="A21" s="27" t="s">
        <v>231</v>
      </c>
      <c r="B21" s="28">
        <v>43102</v>
      </c>
      <c r="C21" s="29" t="s">
        <v>96</v>
      </c>
      <c r="D21" s="27">
        <v>42884837</v>
      </c>
      <c r="E21" s="27"/>
      <c r="F21" s="29" t="s">
        <v>241</v>
      </c>
      <c r="G21" s="28">
        <v>43102</v>
      </c>
      <c r="H21" s="28">
        <v>43159</v>
      </c>
      <c r="I21" s="30">
        <v>17000000</v>
      </c>
    </row>
    <row r="22" spans="1:9" s="31" customFormat="1" ht="24.95" customHeight="1" x14ac:dyDescent="0.25">
      <c r="A22" s="27" t="s">
        <v>231</v>
      </c>
      <c r="B22" s="28">
        <v>43160</v>
      </c>
      <c r="C22" s="29" t="s">
        <v>96</v>
      </c>
      <c r="D22" s="27">
        <v>42884837</v>
      </c>
      <c r="E22" s="27"/>
      <c r="F22" s="29" t="s">
        <v>241</v>
      </c>
      <c r="G22" s="28">
        <v>43160</v>
      </c>
      <c r="H22" s="28">
        <v>43190</v>
      </c>
      <c r="I22" s="30">
        <v>8500000</v>
      </c>
    </row>
    <row r="23" spans="1:9" s="31" customFormat="1" ht="24.95" customHeight="1" x14ac:dyDescent="0.25">
      <c r="A23" s="27" t="s">
        <v>232</v>
      </c>
      <c r="B23" s="28">
        <v>43136</v>
      </c>
      <c r="C23" s="29" t="s">
        <v>258</v>
      </c>
      <c r="D23" s="27"/>
      <c r="E23" s="27">
        <v>860517832</v>
      </c>
      <c r="F23" s="29" t="s">
        <v>259</v>
      </c>
      <c r="G23" s="28">
        <v>43136</v>
      </c>
      <c r="H23" s="28">
        <v>43163</v>
      </c>
      <c r="I23" s="30">
        <v>11200000</v>
      </c>
    </row>
    <row r="24" spans="1:9" s="31" customFormat="1" ht="24.95" customHeight="1" x14ac:dyDescent="0.25">
      <c r="A24" s="27" t="s">
        <v>233</v>
      </c>
      <c r="B24" s="28">
        <v>43165</v>
      </c>
      <c r="C24" s="29" t="s">
        <v>108</v>
      </c>
      <c r="D24" s="27">
        <v>79968235</v>
      </c>
      <c r="E24" s="27"/>
      <c r="F24" s="29" t="s">
        <v>92</v>
      </c>
      <c r="G24" s="28">
        <v>43165</v>
      </c>
      <c r="H24" s="28">
        <v>43465</v>
      </c>
      <c r="I24" s="30">
        <v>172100000</v>
      </c>
    </row>
    <row r="25" spans="1:9" s="31" customFormat="1" ht="24.95" customHeight="1" x14ac:dyDescent="0.25">
      <c r="A25" s="27" t="s">
        <v>233</v>
      </c>
      <c r="B25" s="28">
        <v>43377</v>
      </c>
      <c r="C25" s="29" t="s">
        <v>591</v>
      </c>
      <c r="D25" s="27">
        <v>79968235</v>
      </c>
      <c r="E25" s="27"/>
      <c r="F25" s="29" t="s">
        <v>92</v>
      </c>
      <c r="G25" s="28">
        <v>43377</v>
      </c>
      <c r="H25" s="28">
        <v>43465</v>
      </c>
      <c r="I25" s="30">
        <v>7660000</v>
      </c>
    </row>
    <row r="26" spans="1:9" s="31" customFormat="1" ht="24.95" customHeight="1" x14ac:dyDescent="0.25">
      <c r="A26" s="27" t="s">
        <v>234</v>
      </c>
      <c r="B26" s="28">
        <v>43165</v>
      </c>
      <c r="C26" s="29" t="s">
        <v>91</v>
      </c>
      <c r="D26" s="27">
        <v>79968235</v>
      </c>
      <c r="E26" s="27"/>
      <c r="F26" s="29" t="s">
        <v>92</v>
      </c>
      <c r="G26" s="28">
        <v>43165</v>
      </c>
      <c r="H26" s="28">
        <v>43465</v>
      </c>
      <c r="I26" s="30">
        <v>223000000</v>
      </c>
    </row>
    <row r="27" spans="1:9" s="31" customFormat="1" ht="24.95" customHeight="1" x14ac:dyDescent="0.25">
      <c r="A27" s="27" t="s">
        <v>235</v>
      </c>
      <c r="B27" s="28">
        <v>43165</v>
      </c>
      <c r="C27" s="29" t="s">
        <v>97</v>
      </c>
      <c r="D27" s="27"/>
      <c r="E27" s="27">
        <v>900111548</v>
      </c>
      <c r="F27" s="29" t="s">
        <v>98</v>
      </c>
      <c r="G27" s="28">
        <v>43139</v>
      </c>
      <c r="H27" s="28">
        <v>43465</v>
      </c>
      <c r="I27" s="30">
        <v>151400000</v>
      </c>
    </row>
    <row r="28" spans="1:9" s="31" customFormat="1" ht="24.95" customHeight="1" x14ac:dyDescent="0.25">
      <c r="A28" s="27" t="s">
        <v>236</v>
      </c>
      <c r="B28" s="28">
        <v>43166</v>
      </c>
      <c r="C28" s="29" t="s">
        <v>336</v>
      </c>
      <c r="D28" s="27">
        <v>14398744</v>
      </c>
      <c r="E28" s="27"/>
      <c r="F28" s="29" t="s">
        <v>337</v>
      </c>
      <c r="G28" s="28">
        <v>43168</v>
      </c>
      <c r="H28" s="28">
        <v>43465</v>
      </c>
      <c r="I28" s="30">
        <v>205000000</v>
      </c>
    </row>
    <row r="29" spans="1:9" s="31" customFormat="1" ht="24.95" customHeight="1" x14ac:dyDescent="0.25">
      <c r="A29" s="27" t="s">
        <v>333</v>
      </c>
      <c r="B29" s="28">
        <v>43167</v>
      </c>
      <c r="C29" s="29" t="s">
        <v>95</v>
      </c>
      <c r="D29" s="27"/>
      <c r="E29" s="27">
        <v>800067172</v>
      </c>
      <c r="F29" s="29" t="s">
        <v>94</v>
      </c>
      <c r="G29" s="28">
        <v>43167</v>
      </c>
      <c r="H29" s="28">
        <v>43465</v>
      </c>
      <c r="I29" s="30">
        <v>145000000</v>
      </c>
    </row>
    <row r="30" spans="1:9" s="31" customFormat="1" ht="24.95" customHeight="1" x14ac:dyDescent="0.25">
      <c r="A30" s="27" t="s">
        <v>334</v>
      </c>
      <c r="B30" s="28">
        <v>43168</v>
      </c>
      <c r="C30" s="29" t="s">
        <v>93</v>
      </c>
      <c r="D30" s="27"/>
      <c r="E30" s="27">
        <v>800067172</v>
      </c>
      <c r="F30" s="29" t="s">
        <v>94</v>
      </c>
      <c r="G30" s="28">
        <v>43168</v>
      </c>
      <c r="H30" s="28">
        <v>43190</v>
      </c>
      <c r="I30" s="30">
        <v>30000000</v>
      </c>
    </row>
    <row r="31" spans="1:9" s="31" customFormat="1" ht="24.95" customHeight="1" x14ac:dyDescent="0.25">
      <c r="A31" s="27" t="s">
        <v>334</v>
      </c>
      <c r="B31" s="28">
        <v>43192</v>
      </c>
      <c r="C31" s="29" t="s">
        <v>93</v>
      </c>
      <c r="D31" s="27"/>
      <c r="E31" s="27">
        <v>800067172</v>
      </c>
      <c r="F31" s="29" t="s">
        <v>94</v>
      </c>
      <c r="G31" s="28">
        <v>43194</v>
      </c>
      <c r="H31" s="28">
        <v>43209</v>
      </c>
      <c r="I31" s="30">
        <v>15000000</v>
      </c>
    </row>
    <row r="32" spans="1:9" s="31" customFormat="1" ht="24.95" customHeight="1" x14ac:dyDescent="0.25">
      <c r="A32" s="27" t="s">
        <v>335</v>
      </c>
      <c r="B32" s="28">
        <v>43168</v>
      </c>
      <c r="C32" s="29" t="s">
        <v>106</v>
      </c>
      <c r="D32" s="27"/>
      <c r="E32" s="27">
        <v>900986322</v>
      </c>
      <c r="F32" s="29" t="s">
        <v>240</v>
      </c>
      <c r="G32" s="28">
        <v>43166</v>
      </c>
      <c r="H32" s="28">
        <v>43465</v>
      </c>
      <c r="I32" s="30">
        <v>20000000</v>
      </c>
    </row>
    <row r="33" spans="1:9" s="31" customFormat="1" ht="24.95" customHeight="1" x14ac:dyDescent="0.25">
      <c r="A33" s="27" t="s">
        <v>335</v>
      </c>
      <c r="B33" s="28">
        <v>43292</v>
      </c>
      <c r="C33" s="29" t="s">
        <v>589</v>
      </c>
      <c r="D33" s="27"/>
      <c r="E33" s="27">
        <v>900986322</v>
      </c>
      <c r="F33" s="29" t="s">
        <v>596</v>
      </c>
      <c r="G33" s="28">
        <v>43292</v>
      </c>
      <c r="H33" s="28">
        <v>43465</v>
      </c>
      <c r="I33" s="30">
        <v>10000000</v>
      </c>
    </row>
    <row r="34" spans="1:9" s="31" customFormat="1" ht="24.95" customHeight="1" x14ac:dyDescent="0.25">
      <c r="A34" s="27" t="s">
        <v>345</v>
      </c>
      <c r="B34" s="28">
        <v>43168</v>
      </c>
      <c r="C34" s="29" t="s">
        <v>101</v>
      </c>
      <c r="D34" s="27"/>
      <c r="E34" s="27">
        <v>830080359</v>
      </c>
      <c r="F34" s="29" t="s">
        <v>548</v>
      </c>
      <c r="G34" s="28">
        <v>43181</v>
      </c>
      <c r="H34" s="28">
        <v>43465</v>
      </c>
      <c r="I34" s="30">
        <v>25000000</v>
      </c>
    </row>
    <row r="35" spans="1:9" s="31" customFormat="1" ht="24.95" customHeight="1" x14ac:dyDescent="0.25">
      <c r="A35" s="27" t="s">
        <v>346</v>
      </c>
      <c r="B35" s="28">
        <v>43168</v>
      </c>
      <c r="C35" s="29" t="s">
        <v>258</v>
      </c>
      <c r="D35" s="27"/>
      <c r="E35" s="27">
        <v>860517832</v>
      </c>
      <c r="F35" s="29" t="s">
        <v>259</v>
      </c>
      <c r="G35" s="28">
        <v>43175</v>
      </c>
      <c r="H35" s="28">
        <v>43465</v>
      </c>
      <c r="I35" s="30">
        <v>56000000</v>
      </c>
    </row>
    <row r="36" spans="1:9" s="31" customFormat="1" ht="24.95" customHeight="1" x14ac:dyDescent="0.25">
      <c r="A36" s="27" t="s">
        <v>347</v>
      </c>
      <c r="B36" s="28">
        <v>43173</v>
      </c>
      <c r="C36" s="29" t="s">
        <v>99</v>
      </c>
      <c r="D36" s="27"/>
      <c r="E36" s="27">
        <v>890600056</v>
      </c>
      <c r="F36" s="29" t="s">
        <v>100</v>
      </c>
      <c r="G36" s="28">
        <v>43196</v>
      </c>
      <c r="H36" s="28">
        <v>43465</v>
      </c>
      <c r="I36" s="30">
        <v>60000000</v>
      </c>
    </row>
    <row r="37" spans="1:9" s="31" customFormat="1" ht="24.95" customHeight="1" x14ac:dyDescent="0.25">
      <c r="A37" s="27" t="s">
        <v>390</v>
      </c>
      <c r="B37" s="28">
        <v>43208</v>
      </c>
      <c r="C37" s="29" t="s">
        <v>107</v>
      </c>
      <c r="D37" s="27">
        <v>8001629</v>
      </c>
      <c r="E37" s="27"/>
      <c r="F37" s="29" t="s">
        <v>104</v>
      </c>
      <c r="G37" s="28">
        <v>43209</v>
      </c>
      <c r="H37" s="28">
        <v>43238</v>
      </c>
      <c r="I37" s="30">
        <v>15630000</v>
      </c>
    </row>
    <row r="38" spans="1:9" s="31" customFormat="1" ht="24.95" customHeight="1" x14ac:dyDescent="0.25">
      <c r="A38" s="27" t="s">
        <v>391</v>
      </c>
      <c r="B38" s="28">
        <v>43208</v>
      </c>
      <c r="C38" s="29" t="s">
        <v>590</v>
      </c>
      <c r="D38" s="27">
        <v>8001629</v>
      </c>
      <c r="E38" s="27"/>
      <c r="F38" s="29" t="s">
        <v>104</v>
      </c>
      <c r="G38" s="28">
        <v>43224</v>
      </c>
      <c r="H38" s="28">
        <v>43238</v>
      </c>
      <c r="I38" s="30">
        <v>8920000</v>
      </c>
    </row>
    <row r="39" spans="1:9" s="31" customFormat="1" ht="24.95" customHeight="1" x14ac:dyDescent="0.25">
      <c r="A39" s="27" t="s">
        <v>392</v>
      </c>
      <c r="B39" s="28">
        <v>43215</v>
      </c>
      <c r="C39" s="29" t="s">
        <v>93</v>
      </c>
      <c r="D39" s="27"/>
      <c r="E39" s="27">
        <v>800067172</v>
      </c>
      <c r="F39" s="29" t="s">
        <v>94</v>
      </c>
      <c r="G39" s="28">
        <v>43217</v>
      </c>
      <c r="H39" s="28">
        <v>43246</v>
      </c>
      <c r="I39" s="30">
        <v>30000000</v>
      </c>
    </row>
    <row r="40" spans="1:9" s="31" customFormat="1" ht="24.95" customHeight="1" x14ac:dyDescent="0.25">
      <c r="A40" s="27" t="s">
        <v>392</v>
      </c>
      <c r="B40" s="28">
        <v>43227</v>
      </c>
      <c r="C40" s="29" t="s">
        <v>446</v>
      </c>
      <c r="D40" s="27"/>
      <c r="E40" s="27">
        <v>800067172</v>
      </c>
      <c r="F40" s="29" t="s">
        <v>94</v>
      </c>
      <c r="G40" s="28">
        <v>43247</v>
      </c>
      <c r="H40" s="28">
        <v>43261</v>
      </c>
      <c r="I40" s="30">
        <v>15000000</v>
      </c>
    </row>
    <row r="41" spans="1:9" s="26" customFormat="1" ht="24.95" customHeight="1" x14ac:dyDescent="0.25">
      <c r="A41" s="27" t="s">
        <v>414</v>
      </c>
      <c r="B41" s="28">
        <v>43238</v>
      </c>
      <c r="C41" s="29" t="s">
        <v>103</v>
      </c>
      <c r="D41" s="27">
        <v>8001629</v>
      </c>
      <c r="E41" s="27"/>
      <c r="F41" s="29" t="s">
        <v>104</v>
      </c>
      <c r="G41" s="28">
        <v>43238</v>
      </c>
      <c r="H41" s="28">
        <v>43465</v>
      </c>
      <c r="I41" s="25">
        <v>60200000</v>
      </c>
    </row>
    <row r="42" spans="1:9" s="26" customFormat="1" ht="24.95" customHeight="1" x14ac:dyDescent="0.25">
      <c r="A42" s="27" t="s">
        <v>415</v>
      </c>
      <c r="B42" s="28">
        <v>43238</v>
      </c>
      <c r="C42" s="29" t="s">
        <v>107</v>
      </c>
      <c r="D42" s="27">
        <v>8001629</v>
      </c>
      <c r="E42" s="27"/>
      <c r="F42" s="29" t="s">
        <v>104</v>
      </c>
      <c r="G42" s="28">
        <v>43238</v>
      </c>
      <c r="H42" s="28">
        <v>43465</v>
      </c>
      <c r="I42" s="25">
        <v>95900000</v>
      </c>
    </row>
    <row r="43" spans="1:9" s="31" customFormat="1" ht="24.95" customHeight="1" x14ac:dyDescent="0.25">
      <c r="A43" s="27" t="s">
        <v>416</v>
      </c>
      <c r="B43" s="28">
        <v>43244</v>
      </c>
      <c r="C43" s="29" t="s">
        <v>450</v>
      </c>
      <c r="D43" s="27"/>
      <c r="E43" s="27">
        <v>808000412</v>
      </c>
      <c r="F43" s="29" t="s">
        <v>417</v>
      </c>
      <c r="G43" s="28">
        <v>43246</v>
      </c>
      <c r="H43" s="28">
        <v>43276</v>
      </c>
      <c r="I43" s="30">
        <v>8000000</v>
      </c>
    </row>
    <row r="44" spans="1:9" s="26" customFormat="1" ht="24.95" customHeight="1" x14ac:dyDescent="0.25">
      <c r="A44" s="27" t="s">
        <v>447</v>
      </c>
      <c r="B44" s="24">
        <v>43258</v>
      </c>
      <c r="C44" s="21" t="s">
        <v>93</v>
      </c>
      <c r="D44" s="23"/>
      <c r="E44" s="27">
        <v>800067172</v>
      </c>
      <c r="F44" s="29" t="s">
        <v>94</v>
      </c>
      <c r="G44" s="24">
        <v>43258</v>
      </c>
      <c r="H44" s="24">
        <v>43287</v>
      </c>
      <c r="I44" s="25">
        <v>29000000</v>
      </c>
    </row>
    <row r="45" spans="1:9" s="26" customFormat="1" ht="24.95" customHeight="1" x14ac:dyDescent="0.25">
      <c r="A45" s="27" t="s">
        <v>496</v>
      </c>
      <c r="B45" s="24">
        <v>43269</v>
      </c>
      <c r="C45" s="21" t="s">
        <v>93</v>
      </c>
      <c r="D45" s="23"/>
      <c r="E45" s="27">
        <v>800067172</v>
      </c>
      <c r="F45" s="29" t="s">
        <v>94</v>
      </c>
      <c r="G45" s="24">
        <v>43270</v>
      </c>
      <c r="H45" s="24">
        <v>43465</v>
      </c>
      <c r="I45" s="25">
        <v>174000000</v>
      </c>
    </row>
    <row r="46" spans="1:9" s="26" customFormat="1" ht="24.95" customHeight="1" x14ac:dyDescent="0.25">
      <c r="A46" s="27" t="s">
        <v>496</v>
      </c>
      <c r="B46" s="24">
        <v>43403</v>
      </c>
      <c r="C46" s="21" t="s">
        <v>685</v>
      </c>
      <c r="D46" s="23"/>
      <c r="E46" s="27">
        <v>800067172</v>
      </c>
      <c r="F46" s="29" t="s">
        <v>94</v>
      </c>
      <c r="G46" s="24">
        <v>43406</v>
      </c>
      <c r="H46" s="24">
        <v>43465</v>
      </c>
      <c r="I46" s="25">
        <v>35000000</v>
      </c>
    </row>
    <row r="47" spans="1:9" s="26" customFormat="1" ht="24.95" customHeight="1" x14ac:dyDescent="0.25">
      <c r="A47" s="27" t="s">
        <v>496</v>
      </c>
      <c r="B47" s="24">
        <v>43403</v>
      </c>
      <c r="C47" s="21" t="s">
        <v>686</v>
      </c>
      <c r="D47" s="23"/>
      <c r="E47" s="27">
        <v>800067172</v>
      </c>
      <c r="F47" s="29" t="s">
        <v>94</v>
      </c>
      <c r="G47" s="24">
        <v>43439</v>
      </c>
      <c r="H47" s="24">
        <v>43465</v>
      </c>
      <c r="I47" s="25">
        <v>9000000</v>
      </c>
    </row>
    <row r="48" spans="1:9" s="26" customFormat="1" ht="24.95" customHeight="1" x14ac:dyDescent="0.25">
      <c r="A48" s="27" t="s">
        <v>448</v>
      </c>
      <c r="B48" s="24">
        <v>43285</v>
      </c>
      <c r="C48" s="29" t="s">
        <v>450</v>
      </c>
      <c r="D48" s="23"/>
      <c r="E48" s="27">
        <v>808000412</v>
      </c>
      <c r="F48" s="29" t="s">
        <v>417</v>
      </c>
      <c r="G48" s="24">
        <v>43285</v>
      </c>
      <c r="H48" s="24">
        <v>43465</v>
      </c>
      <c r="I48" s="25">
        <v>60000000</v>
      </c>
    </row>
    <row r="49" spans="1:9" s="26" customFormat="1" ht="24.95" customHeight="1" x14ac:dyDescent="0.25">
      <c r="A49" s="27" t="s">
        <v>448</v>
      </c>
      <c r="B49" s="24">
        <v>43405</v>
      </c>
      <c r="C49" s="29" t="s">
        <v>688</v>
      </c>
      <c r="D49" s="23"/>
      <c r="E49" s="27">
        <v>808000412</v>
      </c>
      <c r="F49" s="29" t="s">
        <v>417</v>
      </c>
      <c r="G49" s="24">
        <v>43405</v>
      </c>
      <c r="H49" s="24">
        <v>43465</v>
      </c>
      <c r="I49" s="25">
        <v>30000000</v>
      </c>
    </row>
    <row r="50" spans="1:9" s="15" customFormat="1" ht="24.95" customHeight="1" x14ac:dyDescent="0.25">
      <c r="A50" s="62" t="s">
        <v>449</v>
      </c>
      <c r="B50" s="13">
        <v>43281</v>
      </c>
      <c r="C50" s="63" t="s">
        <v>108</v>
      </c>
      <c r="D50" s="12">
        <v>19499365</v>
      </c>
      <c r="E50" s="12">
        <v>19499365</v>
      </c>
      <c r="F50" s="14" t="s">
        <v>471</v>
      </c>
      <c r="G50" s="13">
        <v>43281</v>
      </c>
      <c r="H50" s="13">
        <v>43343</v>
      </c>
      <c r="I50" s="37">
        <v>33374000</v>
      </c>
    </row>
    <row r="51" spans="1:9" s="26" customFormat="1" ht="24.95" customHeight="1" x14ac:dyDescent="0.25">
      <c r="A51" s="27" t="s">
        <v>449</v>
      </c>
      <c r="B51" s="24">
        <v>43354</v>
      </c>
      <c r="C51" s="29" t="s">
        <v>687</v>
      </c>
      <c r="D51" s="23">
        <v>19499365</v>
      </c>
      <c r="E51" s="23">
        <v>19499365</v>
      </c>
      <c r="F51" s="14" t="s">
        <v>471</v>
      </c>
      <c r="G51" s="24">
        <v>43355</v>
      </c>
      <c r="H51" s="24">
        <v>43388</v>
      </c>
      <c r="I51" s="25">
        <v>16000000</v>
      </c>
    </row>
    <row r="52" spans="1:9" s="26" customFormat="1" ht="24.95" customHeight="1" x14ac:dyDescent="0.25">
      <c r="A52" s="27" t="s">
        <v>576</v>
      </c>
      <c r="B52" s="24">
        <v>43381</v>
      </c>
      <c r="C52" s="29" t="s">
        <v>91</v>
      </c>
      <c r="D52" s="64"/>
      <c r="E52" s="23">
        <v>900269855</v>
      </c>
      <c r="F52" s="21" t="s">
        <v>578</v>
      </c>
      <c r="G52" s="24">
        <v>43381</v>
      </c>
      <c r="H52" s="24">
        <v>43465</v>
      </c>
      <c r="I52" s="25">
        <v>61000000</v>
      </c>
    </row>
    <row r="53" spans="1:9" s="26" customFormat="1" ht="24.95" customHeight="1" x14ac:dyDescent="0.25">
      <c r="A53" s="27" t="s">
        <v>576</v>
      </c>
      <c r="B53" s="24">
        <v>43451</v>
      </c>
      <c r="C53" s="29" t="s">
        <v>689</v>
      </c>
      <c r="D53" s="64"/>
      <c r="E53" s="23">
        <v>900269855</v>
      </c>
      <c r="F53" s="21" t="s">
        <v>578</v>
      </c>
      <c r="G53" s="24">
        <v>43451</v>
      </c>
      <c r="H53" s="24">
        <v>43465</v>
      </c>
      <c r="I53" s="25">
        <v>-6000000</v>
      </c>
    </row>
    <row r="54" spans="1:9" s="26" customFormat="1" ht="24.95" customHeight="1" x14ac:dyDescent="0.25">
      <c r="A54" s="27" t="s">
        <v>577</v>
      </c>
      <c r="B54" s="24">
        <v>43389</v>
      </c>
      <c r="C54" s="29" t="s">
        <v>108</v>
      </c>
      <c r="D54" s="23">
        <v>19499365</v>
      </c>
      <c r="E54" s="23">
        <v>19499365</v>
      </c>
      <c r="F54" s="21" t="s">
        <v>471</v>
      </c>
      <c r="G54" s="24">
        <v>43390</v>
      </c>
      <c r="H54" s="24">
        <v>43465</v>
      </c>
      <c r="I54" s="25">
        <v>28000000</v>
      </c>
    </row>
    <row r="55" spans="1:9" s="26" customFormat="1" ht="24.95" customHeight="1" x14ac:dyDescent="0.25">
      <c r="A55" s="27" t="s">
        <v>587</v>
      </c>
      <c r="B55" s="24">
        <v>43403</v>
      </c>
      <c r="C55" s="29" t="s">
        <v>106</v>
      </c>
      <c r="D55" s="27"/>
      <c r="E55" s="27">
        <v>900986322</v>
      </c>
      <c r="F55" s="29" t="s">
        <v>240</v>
      </c>
      <c r="G55" s="24">
        <v>43411</v>
      </c>
      <c r="H55" s="24">
        <v>43465</v>
      </c>
      <c r="I55" s="25">
        <v>5000000</v>
      </c>
    </row>
    <row r="56" spans="1:9" s="26" customFormat="1" ht="24.95" customHeight="1" x14ac:dyDescent="0.25">
      <c r="A56" s="27" t="s">
        <v>588</v>
      </c>
      <c r="B56" s="24">
        <v>43439</v>
      </c>
      <c r="C56" s="21" t="s">
        <v>644</v>
      </c>
      <c r="D56" s="23"/>
      <c r="E56" s="23">
        <v>808000412</v>
      </c>
      <c r="F56" s="21" t="s">
        <v>417</v>
      </c>
      <c r="G56" s="24">
        <v>43440</v>
      </c>
      <c r="H56" s="24">
        <v>43465</v>
      </c>
      <c r="I56" s="25">
        <v>15000000</v>
      </c>
    </row>
    <row r="249" spans="3:3" ht="24.95" customHeight="1" x14ac:dyDescent="0.25">
      <c r="C249" s="65" t="s">
        <v>377</v>
      </c>
    </row>
  </sheetData>
  <sortState ref="A3:W28">
    <sortCondition ref="F3:F2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
  <sheetViews>
    <sheetView showGridLines="0" topLeftCell="A2" zoomScaleNormal="100" workbookViewId="0">
      <selection activeCell="F12" sqref="F12"/>
    </sheetView>
  </sheetViews>
  <sheetFormatPr baseColWidth="10" defaultRowHeight="15" x14ac:dyDescent="0.25"/>
  <cols>
    <col min="3" max="3" width="30.85546875" style="1" customWidth="1"/>
    <col min="4" max="4" width="18.7109375" style="43" customWidth="1"/>
    <col min="5" max="5" width="13.5703125" customWidth="1"/>
    <col min="6" max="6" width="41" style="1" customWidth="1"/>
  </cols>
  <sheetData>
    <row r="1" spans="1:8" s="7" customFormat="1" ht="60" x14ac:dyDescent="0.25">
      <c r="A1" s="60" t="s">
        <v>0</v>
      </c>
      <c r="B1" s="60" t="s">
        <v>1</v>
      </c>
      <c r="C1" s="60" t="s">
        <v>2</v>
      </c>
      <c r="D1" s="61" t="s">
        <v>3</v>
      </c>
      <c r="E1" s="60" t="s">
        <v>4</v>
      </c>
      <c r="F1" s="60" t="s">
        <v>5</v>
      </c>
      <c r="G1" s="60" t="s">
        <v>7</v>
      </c>
      <c r="H1" s="60" t="s">
        <v>8</v>
      </c>
    </row>
    <row r="2" spans="1:8" s="11" customFormat="1" x14ac:dyDescent="0.25">
      <c r="A2" s="4" t="s">
        <v>147</v>
      </c>
      <c r="B2" s="10">
        <v>43101</v>
      </c>
      <c r="C2" s="8" t="s">
        <v>17</v>
      </c>
      <c r="D2" s="41">
        <v>5846960</v>
      </c>
      <c r="E2" s="32">
        <v>19352001</v>
      </c>
      <c r="F2" s="8" t="s">
        <v>19</v>
      </c>
      <c r="G2" s="19">
        <v>43101</v>
      </c>
      <c r="H2" s="19">
        <v>43131</v>
      </c>
    </row>
    <row r="3" spans="1:8" s="11" customFormat="1" x14ac:dyDescent="0.25">
      <c r="A3" s="4" t="s">
        <v>148</v>
      </c>
      <c r="B3" s="10">
        <v>43101</v>
      </c>
      <c r="C3" s="8" t="s">
        <v>17</v>
      </c>
      <c r="D3" s="37">
        <v>6619200</v>
      </c>
      <c r="E3" s="32">
        <v>80656604</v>
      </c>
      <c r="F3" s="8" t="s">
        <v>70</v>
      </c>
      <c r="G3" s="19">
        <v>43101</v>
      </c>
      <c r="H3" s="19">
        <v>43131</v>
      </c>
    </row>
    <row r="4" spans="1:8" s="11" customFormat="1" x14ac:dyDescent="0.25">
      <c r="A4" s="4" t="s">
        <v>149</v>
      </c>
      <c r="B4" s="10">
        <v>43101</v>
      </c>
      <c r="C4" s="8" t="s">
        <v>17</v>
      </c>
      <c r="D4" s="41">
        <v>6784680</v>
      </c>
      <c r="E4" s="32">
        <v>1022970919</v>
      </c>
      <c r="F4" s="8" t="s">
        <v>21</v>
      </c>
      <c r="G4" s="19">
        <v>43101</v>
      </c>
      <c r="H4" s="19">
        <v>43131</v>
      </c>
    </row>
    <row r="5" spans="1:8" s="11" customFormat="1" x14ac:dyDescent="0.25">
      <c r="A5" s="4" t="s">
        <v>150</v>
      </c>
      <c r="B5" s="10">
        <v>43101</v>
      </c>
      <c r="C5" s="8" t="s">
        <v>17</v>
      </c>
      <c r="D5" s="37">
        <v>13569360</v>
      </c>
      <c r="E5" s="32">
        <v>80073729</v>
      </c>
      <c r="F5" s="8" t="s">
        <v>20</v>
      </c>
      <c r="G5" s="19">
        <v>43101</v>
      </c>
      <c r="H5" s="19">
        <v>43131</v>
      </c>
    </row>
    <row r="6" spans="1:8" s="9" customFormat="1" x14ac:dyDescent="0.25">
      <c r="A6" s="4" t="s">
        <v>151</v>
      </c>
      <c r="B6" s="10">
        <v>43101</v>
      </c>
      <c r="C6" s="8" t="s">
        <v>17</v>
      </c>
      <c r="D6" s="41">
        <v>6150340</v>
      </c>
      <c r="E6" s="32">
        <v>1022365127</v>
      </c>
      <c r="F6" s="8" t="s">
        <v>71</v>
      </c>
      <c r="G6" s="19">
        <v>43101</v>
      </c>
      <c r="H6" s="19">
        <v>43131</v>
      </c>
    </row>
    <row r="7" spans="1:8" s="9" customFormat="1" x14ac:dyDescent="0.25">
      <c r="A7" s="4" t="s">
        <v>152</v>
      </c>
      <c r="B7" s="10">
        <v>43101</v>
      </c>
      <c r="C7" s="8" t="s">
        <v>17</v>
      </c>
      <c r="D7" s="40">
        <v>6315820</v>
      </c>
      <c r="E7" s="32">
        <v>1026279834</v>
      </c>
      <c r="F7" s="8" t="s">
        <v>218</v>
      </c>
      <c r="G7" s="19">
        <v>43101</v>
      </c>
      <c r="H7" s="19">
        <v>43131</v>
      </c>
    </row>
    <row r="8" spans="1:8" s="11" customFormat="1" x14ac:dyDescent="0.25">
      <c r="A8" s="4" t="s">
        <v>153</v>
      </c>
      <c r="B8" s="10">
        <v>43101</v>
      </c>
      <c r="C8" s="8" t="s">
        <v>17</v>
      </c>
      <c r="D8" s="40">
        <v>5267780</v>
      </c>
      <c r="E8" s="32">
        <v>19471419</v>
      </c>
      <c r="F8" s="8" t="s">
        <v>18</v>
      </c>
      <c r="G8" s="19">
        <v>43101</v>
      </c>
      <c r="H8" s="19">
        <v>43131</v>
      </c>
    </row>
    <row r="9" spans="1:8" s="9" customFormat="1" x14ac:dyDescent="0.25">
      <c r="A9" s="4" t="s">
        <v>154</v>
      </c>
      <c r="B9" s="10">
        <v>43101</v>
      </c>
      <c r="C9" s="8" t="s">
        <v>84</v>
      </c>
      <c r="D9" s="40">
        <v>6453720</v>
      </c>
      <c r="E9" s="32">
        <v>1018460386</v>
      </c>
      <c r="F9" s="8" t="s">
        <v>219</v>
      </c>
      <c r="G9" s="19">
        <v>43101</v>
      </c>
      <c r="H9" s="19">
        <v>43131</v>
      </c>
    </row>
    <row r="10" spans="1:8" s="15" customFormat="1" x14ac:dyDescent="0.25">
      <c r="A10" s="4" t="s">
        <v>155</v>
      </c>
      <c r="B10" s="13">
        <v>43101</v>
      </c>
      <c r="C10" s="14" t="s">
        <v>74</v>
      </c>
      <c r="D10" s="37">
        <v>2700000</v>
      </c>
      <c r="E10" s="33">
        <v>1033711712</v>
      </c>
      <c r="F10" s="14" t="s">
        <v>86</v>
      </c>
      <c r="G10" s="13">
        <v>43101</v>
      </c>
      <c r="H10" s="19">
        <v>43131</v>
      </c>
    </row>
    <row r="11" spans="1:8" s="18" customFormat="1" x14ac:dyDescent="0.25">
      <c r="A11" s="4" t="s">
        <v>156</v>
      </c>
      <c r="B11" s="16">
        <v>43101</v>
      </c>
      <c r="C11" s="17" t="s">
        <v>74</v>
      </c>
      <c r="D11" s="38">
        <v>5400000</v>
      </c>
      <c r="E11" s="34">
        <v>41752358</v>
      </c>
      <c r="F11" s="14" t="s">
        <v>79</v>
      </c>
      <c r="G11" s="13">
        <v>43101</v>
      </c>
      <c r="H11" s="16">
        <v>43159</v>
      </c>
    </row>
    <row r="12" spans="1:8" x14ac:dyDescent="0.25">
      <c r="A12" s="4" t="s">
        <v>157</v>
      </c>
      <c r="B12" s="2">
        <v>43101</v>
      </c>
      <c r="C12" s="6" t="s">
        <v>75</v>
      </c>
      <c r="D12" s="38">
        <v>3500000</v>
      </c>
      <c r="E12" s="35">
        <v>1069177671</v>
      </c>
      <c r="F12" s="8" t="s">
        <v>22</v>
      </c>
      <c r="G12" s="2">
        <v>43101</v>
      </c>
      <c r="H12" s="16">
        <v>43159</v>
      </c>
    </row>
    <row r="13" spans="1:8" x14ac:dyDescent="0.25">
      <c r="A13" s="4" t="s">
        <v>158</v>
      </c>
      <c r="B13" s="2">
        <v>43101</v>
      </c>
      <c r="C13" s="6" t="s">
        <v>75</v>
      </c>
      <c r="D13" s="38">
        <v>270800</v>
      </c>
      <c r="E13" s="35">
        <v>36309627</v>
      </c>
      <c r="F13" s="8" t="s">
        <v>80</v>
      </c>
      <c r="G13" s="2">
        <v>43101</v>
      </c>
      <c r="H13" s="16">
        <v>43105</v>
      </c>
    </row>
    <row r="14" spans="1:8" x14ac:dyDescent="0.25">
      <c r="A14" s="4" t="s">
        <v>159</v>
      </c>
      <c r="B14" s="2">
        <v>43101</v>
      </c>
      <c r="C14" s="6" t="s">
        <v>23</v>
      </c>
      <c r="D14" s="38">
        <v>2595800</v>
      </c>
      <c r="E14" s="35">
        <v>1070612931</v>
      </c>
      <c r="F14" s="8" t="s">
        <v>85</v>
      </c>
      <c r="G14" s="2">
        <v>43101</v>
      </c>
      <c r="H14" s="16">
        <v>43159</v>
      </c>
    </row>
    <row r="15" spans="1:8" x14ac:dyDescent="0.25">
      <c r="A15" s="4" t="s">
        <v>160</v>
      </c>
      <c r="B15" s="2">
        <v>43101</v>
      </c>
      <c r="C15" s="6" t="s">
        <v>140</v>
      </c>
      <c r="D15" s="38">
        <v>6498000</v>
      </c>
      <c r="E15" s="35">
        <v>1071986177</v>
      </c>
      <c r="F15" s="8" t="s">
        <v>16</v>
      </c>
      <c r="G15" s="2">
        <v>43101</v>
      </c>
      <c r="H15" s="16">
        <v>43159</v>
      </c>
    </row>
    <row r="16" spans="1:8" x14ac:dyDescent="0.25">
      <c r="A16" s="4" t="s">
        <v>161</v>
      </c>
      <c r="B16" s="2">
        <v>43101</v>
      </c>
      <c r="C16" s="6" t="s">
        <v>14</v>
      </c>
      <c r="D16" s="38">
        <v>6498000</v>
      </c>
      <c r="E16" s="35">
        <v>39576604</v>
      </c>
      <c r="F16" s="8" t="s">
        <v>15</v>
      </c>
      <c r="G16" s="2">
        <v>43101</v>
      </c>
      <c r="H16" s="16">
        <v>43159</v>
      </c>
    </row>
    <row r="17" spans="1:8" x14ac:dyDescent="0.25">
      <c r="A17" s="4" t="s">
        <v>162</v>
      </c>
      <c r="B17" s="2">
        <v>43101</v>
      </c>
      <c r="C17" s="6" t="s">
        <v>72</v>
      </c>
      <c r="D17" s="38">
        <v>2742000</v>
      </c>
      <c r="E17" s="35">
        <v>1071986972</v>
      </c>
      <c r="F17" s="8" t="s">
        <v>73</v>
      </c>
      <c r="G17" s="2">
        <v>43101</v>
      </c>
      <c r="H17" s="16">
        <v>43159</v>
      </c>
    </row>
    <row r="18" spans="1:8" x14ac:dyDescent="0.25">
      <c r="A18" s="4" t="s">
        <v>163</v>
      </c>
      <c r="B18" s="2">
        <v>43101</v>
      </c>
      <c r="C18" s="6" t="s">
        <v>72</v>
      </c>
      <c r="D18" s="38">
        <v>2742000</v>
      </c>
      <c r="E18" s="35">
        <v>1071986967</v>
      </c>
      <c r="F18" s="8" t="s">
        <v>12</v>
      </c>
      <c r="G18" s="2">
        <v>43101</v>
      </c>
      <c r="H18" s="16">
        <v>43159</v>
      </c>
    </row>
    <row r="19" spans="1:8" x14ac:dyDescent="0.25">
      <c r="A19" s="4" t="s">
        <v>164</v>
      </c>
      <c r="B19" s="2">
        <v>43101</v>
      </c>
      <c r="C19" s="6" t="s">
        <v>72</v>
      </c>
      <c r="D19" s="38">
        <v>2742000</v>
      </c>
      <c r="E19" s="35">
        <v>1071987310</v>
      </c>
      <c r="F19" s="8" t="s">
        <v>13</v>
      </c>
      <c r="G19" s="2">
        <v>43101</v>
      </c>
      <c r="H19" s="16">
        <v>43159</v>
      </c>
    </row>
    <row r="20" spans="1:8" x14ac:dyDescent="0.25">
      <c r="A20" s="4" t="s">
        <v>165</v>
      </c>
      <c r="B20" s="2">
        <v>43101</v>
      </c>
      <c r="C20" s="6" t="s">
        <v>72</v>
      </c>
      <c r="D20" s="38">
        <v>2742000</v>
      </c>
      <c r="E20" s="35">
        <v>39570555</v>
      </c>
      <c r="F20" s="8" t="s">
        <v>11</v>
      </c>
      <c r="G20" s="2">
        <v>43101</v>
      </c>
      <c r="H20" s="16">
        <v>43159</v>
      </c>
    </row>
    <row r="21" spans="1:8" x14ac:dyDescent="0.25">
      <c r="A21" s="4" t="s">
        <v>166</v>
      </c>
      <c r="B21" s="2">
        <v>43101</v>
      </c>
      <c r="C21" s="6" t="s">
        <v>72</v>
      </c>
      <c r="D21" s="38">
        <v>2742000</v>
      </c>
      <c r="E21" s="35">
        <v>1019017602</v>
      </c>
      <c r="F21" s="8" t="s">
        <v>34</v>
      </c>
      <c r="G21" s="2">
        <v>43101</v>
      </c>
      <c r="H21" s="16">
        <v>43159</v>
      </c>
    </row>
    <row r="22" spans="1:8" x14ac:dyDescent="0.25">
      <c r="A22" s="4" t="s">
        <v>167</v>
      </c>
      <c r="B22" s="2">
        <v>43101</v>
      </c>
      <c r="C22" s="6" t="s">
        <v>72</v>
      </c>
      <c r="D22" s="38">
        <v>2742000</v>
      </c>
      <c r="E22" s="35">
        <v>1082858574</v>
      </c>
      <c r="F22" s="8" t="s">
        <v>87</v>
      </c>
      <c r="G22" s="2">
        <v>43101</v>
      </c>
      <c r="H22" s="16">
        <v>43159</v>
      </c>
    </row>
    <row r="23" spans="1:8" x14ac:dyDescent="0.25">
      <c r="A23" s="4" t="s">
        <v>168</v>
      </c>
      <c r="B23" s="2">
        <v>43101</v>
      </c>
      <c r="C23" s="6" t="s">
        <v>72</v>
      </c>
      <c r="D23" s="38">
        <v>2742000</v>
      </c>
      <c r="E23" s="35">
        <v>40189480</v>
      </c>
      <c r="F23" s="8" t="s">
        <v>81</v>
      </c>
      <c r="G23" s="2">
        <v>43101</v>
      </c>
      <c r="H23" s="16">
        <v>43159</v>
      </c>
    </row>
    <row r="24" spans="1:8" x14ac:dyDescent="0.25">
      <c r="A24" s="4" t="s">
        <v>169</v>
      </c>
      <c r="B24" s="2">
        <v>43101</v>
      </c>
      <c r="C24" s="6" t="s">
        <v>24</v>
      </c>
      <c r="D24" s="38">
        <v>2634000</v>
      </c>
      <c r="E24" s="35">
        <v>1071986986</v>
      </c>
      <c r="F24" s="8" t="s">
        <v>82</v>
      </c>
      <c r="G24" s="2">
        <v>43101</v>
      </c>
      <c r="H24" s="16">
        <v>43159</v>
      </c>
    </row>
    <row r="25" spans="1:8" x14ac:dyDescent="0.25">
      <c r="A25" s="4" t="s">
        <v>170</v>
      </c>
      <c r="B25" s="2">
        <v>43101</v>
      </c>
      <c r="C25" s="6" t="s">
        <v>24</v>
      </c>
      <c r="D25" s="38">
        <v>2634000</v>
      </c>
      <c r="E25" s="35">
        <v>1071986861</v>
      </c>
      <c r="F25" s="8" t="s">
        <v>27</v>
      </c>
      <c r="G25" s="2">
        <v>43101</v>
      </c>
      <c r="H25" s="16">
        <v>43159</v>
      </c>
    </row>
    <row r="26" spans="1:8" x14ac:dyDescent="0.25">
      <c r="A26" s="4" t="s">
        <v>171</v>
      </c>
      <c r="B26" s="2">
        <v>43101</v>
      </c>
      <c r="C26" s="6" t="s">
        <v>24</v>
      </c>
      <c r="D26" s="38">
        <v>2250000</v>
      </c>
      <c r="E26" s="35">
        <v>1071987234</v>
      </c>
      <c r="F26" s="8" t="s">
        <v>30</v>
      </c>
      <c r="G26" s="2">
        <v>43101</v>
      </c>
      <c r="H26" s="16">
        <v>43159</v>
      </c>
    </row>
    <row r="27" spans="1:8" x14ac:dyDescent="0.25">
      <c r="A27" s="4" t="s">
        <v>172</v>
      </c>
      <c r="B27" s="2">
        <v>43101</v>
      </c>
      <c r="C27" s="6" t="s">
        <v>24</v>
      </c>
      <c r="D27" s="38">
        <v>2250000</v>
      </c>
      <c r="E27" s="35">
        <v>51799019</v>
      </c>
      <c r="F27" s="8" t="s">
        <v>28</v>
      </c>
      <c r="G27" s="2">
        <v>43101</v>
      </c>
      <c r="H27" s="16">
        <v>43159</v>
      </c>
    </row>
    <row r="28" spans="1:8" x14ac:dyDescent="0.25">
      <c r="A28" s="4" t="s">
        <v>173</v>
      </c>
      <c r="B28" s="2">
        <v>43101</v>
      </c>
      <c r="C28" s="6" t="s">
        <v>24</v>
      </c>
      <c r="D28" s="38">
        <v>2250000</v>
      </c>
      <c r="E28" s="35">
        <v>39580790</v>
      </c>
      <c r="F28" s="8" t="s">
        <v>26</v>
      </c>
      <c r="G28" s="2">
        <v>43101</v>
      </c>
      <c r="H28" s="16">
        <v>43159</v>
      </c>
    </row>
    <row r="29" spans="1:8" x14ac:dyDescent="0.25">
      <c r="A29" s="4" t="s">
        <v>174</v>
      </c>
      <c r="B29" s="2">
        <v>43101</v>
      </c>
      <c r="C29" s="6" t="s">
        <v>24</v>
      </c>
      <c r="D29" s="38">
        <v>2250000</v>
      </c>
      <c r="E29" s="35">
        <v>32002217</v>
      </c>
      <c r="F29" s="8" t="s">
        <v>29</v>
      </c>
      <c r="G29" s="2">
        <v>43101</v>
      </c>
      <c r="H29" s="16">
        <v>43159</v>
      </c>
    </row>
    <row r="30" spans="1:8" x14ac:dyDescent="0.25">
      <c r="A30" s="4" t="s">
        <v>175</v>
      </c>
      <c r="B30" s="2">
        <v>43102</v>
      </c>
      <c r="C30" s="6" t="s">
        <v>41</v>
      </c>
      <c r="D30" s="38">
        <v>5946800</v>
      </c>
      <c r="E30" s="35">
        <v>53047799</v>
      </c>
      <c r="F30" s="8" t="s">
        <v>42</v>
      </c>
      <c r="G30" s="2">
        <v>43102</v>
      </c>
      <c r="H30" s="16">
        <v>43159</v>
      </c>
    </row>
    <row r="31" spans="1:8" x14ac:dyDescent="0.25">
      <c r="A31" s="4" t="s">
        <v>176</v>
      </c>
      <c r="B31" s="2">
        <v>43102</v>
      </c>
      <c r="C31" s="6" t="s">
        <v>39</v>
      </c>
      <c r="D31" s="38">
        <v>5000000</v>
      </c>
      <c r="E31" s="35">
        <v>11226674</v>
      </c>
      <c r="F31" s="8" t="s">
        <v>407</v>
      </c>
      <c r="G31" s="2">
        <v>43101</v>
      </c>
      <c r="H31" s="16">
        <v>43159</v>
      </c>
    </row>
    <row r="32" spans="1:8" x14ac:dyDescent="0.25">
      <c r="A32" s="4" t="s">
        <v>177</v>
      </c>
      <c r="B32" s="2">
        <v>43102</v>
      </c>
      <c r="C32" s="6" t="s">
        <v>62</v>
      </c>
      <c r="D32" s="38">
        <v>5946800</v>
      </c>
      <c r="E32" s="35">
        <v>65772811</v>
      </c>
      <c r="F32" s="8" t="s">
        <v>67</v>
      </c>
      <c r="G32" s="2">
        <v>43102</v>
      </c>
      <c r="H32" s="16">
        <v>43159</v>
      </c>
    </row>
    <row r="33" spans="1:8" x14ac:dyDescent="0.25">
      <c r="A33" s="4" t="s">
        <v>178</v>
      </c>
      <c r="B33" s="2">
        <v>43102</v>
      </c>
      <c r="C33" s="6" t="s">
        <v>141</v>
      </c>
      <c r="D33" s="38">
        <v>5946800</v>
      </c>
      <c r="E33" s="35">
        <v>39574710</v>
      </c>
      <c r="F33" s="8" t="s">
        <v>40</v>
      </c>
      <c r="G33" s="2">
        <v>43102</v>
      </c>
      <c r="H33" s="16">
        <v>43159</v>
      </c>
    </row>
    <row r="34" spans="1:8" x14ac:dyDescent="0.25">
      <c r="A34" s="4" t="s">
        <v>179</v>
      </c>
      <c r="B34" s="2">
        <v>43102</v>
      </c>
      <c r="C34" s="6" t="s">
        <v>35</v>
      </c>
      <c r="D34" s="38">
        <v>2056000</v>
      </c>
      <c r="E34" s="35">
        <v>20875793</v>
      </c>
      <c r="F34" s="8" t="s">
        <v>25</v>
      </c>
      <c r="G34" s="2">
        <v>43102</v>
      </c>
      <c r="H34" s="16">
        <v>43159</v>
      </c>
    </row>
    <row r="35" spans="1:8" x14ac:dyDescent="0.25">
      <c r="A35" s="4" t="s">
        <v>180</v>
      </c>
      <c r="B35" s="2">
        <v>43102</v>
      </c>
      <c r="C35" s="6" t="s">
        <v>35</v>
      </c>
      <c r="D35" s="38">
        <v>2056000</v>
      </c>
      <c r="E35" s="35">
        <v>32001595</v>
      </c>
      <c r="F35" s="8" t="s">
        <v>36</v>
      </c>
      <c r="G35" s="2">
        <v>43102</v>
      </c>
      <c r="H35" s="16">
        <v>43159</v>
      </c>
    </row>
    <row r="36" spans="1:8" x14ac:dyDescent="0.25">
      <c r="A36" s="4" t="s">
        <v>181</v>
      </c>
      <c r="B36" s="2">
        <v>43102</v>
      </c>
      <c r="C36" s="6" t="s">
        <v>35</v>
      </c>
      <c r="D36" s="38">
        <v>2056000</v>
      </c>
      <c r="E36" s="35">
        <v>1071988187</v>
      </c>
      <c r="F36" s="8" t="s">
        <v>37</v>
      </c>
      <c r="G36" s="2">
        <v>43102</v>
      </c>
      <c r="H36" s="16">
        <v>43159</v>
      </c>
    </row>
    <row r="37" spans="1:8" x14ac:dyDescent="0.25">
      <c r="A37" s="4" t="s">
        <v>182</v>
      </c>
      <c r="B37" s="2">
        <v>43102</v>
      </c>
      <c r="C37" s="6" t="s">
        <v>35</v>
      </c>
      <c r="D37" s="38">
        <v>2056000</v>
      </c>
      <c r="E37" s="35">
        <v>39582802</v>
      </c>
      <c r="F37" s="8" t="s">
        <v>68</v>
      </c>
      <c r="G37" s="2">
        <v>43102</v>
      </c>
      <c r="H37" s="16">
        <v>43159</v>
      </c>
    </row>
    <row r="38" spans="1:8" x14ac:dyDescent="0.25">
      <c r="A38" s="4" t="s">
        <v>183</v>
      </c>
      <c r="B38" s="2">
        <v>43102</v>
      </c>
      <c r="C38" s="6" t="s">
        <v>35</v>
      </c>
      <c r="D38" s="38">
        <v>2056000</v>
      </c>
      <c r="E38" s="35">
        <v>1071987974</v>
      </c>
      <c r="F38" s="8" t="s">
        <v>83</v>
      </c>
      <c r="G38" s="2">
        <v>43102</v>
      </c>
      <c r="H38" s="16">
        <v>43159</v>
      </c>
    </row>
    <row r="39" spans="1:8" ht="30" x14ac:dyDescent="0.25">
      <c r="A39" s="4" t="s">
        <v>184</v>
      </c>
      <c r="B39" s="2">
        <v>43102</v>
      </c>
      <c r="C39" s="6" t="s">
        <v>43</v>
      </c>
      <c r="D39" s="38">
        <v>3172600</v>
      </c>
      <c r="E39" s="35">
        <v>1070599520</v>
      </c>
      <c r="F39" s="8" t="s">
        <v>44</v>
      </c>
      <c r="G39" s="2">
        <v>43102</v>
      </c>
      <c r="H39" s="16">
        <v>43159</v>
      </c>
    </row>
    <row r="40" spans="1:8" x14ac:dyDescent="0.25">
      <c r="A40" s="4" t="s">
        <v>185</v>
      </c>
      <c r="B40" s="2">
        <v>43102</v>
      </c>
      <c r="C40" s="6" t="s">
        <v>52</v>
      </c>
      <c r="D40" s="38">
        <v>2052000</v>
      </c>
      <c r="E40" s="35">
        <v>39564543</v>
      </c>
      <c r="F40" s="8" t="s">
        <v>53</v>
      </c>
      <c r="G40" s="2">
        <v>43102</v>
      </c>
      <c r="H40" s="16">
        <v>43159</v>
      </c>
    </row>
    <row r="41" spans="1:8" x14ac:dyDescent="0.25">
      <c r="A41" s="4" t="s">
        <v>186</v>
      </c>
      <c r="B41" s="2">
        <v>43102</v>
      </c>
      <c r="C41" s="6" t="s">
        <v>50</v>
      </c>
      <c r="D41" s="38">
        <v>2538000</v>
      </c>
      <c r="E41" s="35">
        <v>39559231</v>
      </c>
      <c r="F41" s="8" t="s">
        <v>51</v>
      </c>
      <c r="G41" s="2">
        <v>43102</v>
      </c>
      <c r="H41" s="16">
        <v>43159</v>
      </c>
    </row>
    <row r="42" spans="1:8" ht="30" x14ac:dyDescent="0.25">
      <c r="A42" s="4" t="s">
        <v>187</v>
      </c>
      <c r="B42" s="2">
        <v>43102</v>
      </c>
      <c r="C42" s="6" t="s">
        <v>142</v>
      </c>
      <c r="D42" s="38">
        <v>2652400</v>
      </c>
      <c r="E42" s="35">
        <v>39572981</v>
      </c>
      <c r="F42" s="8" t="s">
        <v>38</v>
      </c>
      <c r="G42" s="2">
        <v>43102</v>
      </c>
      <c r="H42" s="16">
        <v>43159</v>
      </c>
    </row>
    <row r="43" spans="1:8" ht="30" x14ac:dyDescent="0.25">
      <c r="A43" s="4" t="s">
        <v>188</v>
      </c>
      <c r="B43" s="2">
        <v>43102</v>
      </c>
      <c r="C43" s="6" t="s">
        <v>32</v>
      </c>
      <c r="D43" s="38">
        <v>2508000</v>
      </c>
      <c r="E43" s="35">
        <v>1071986597</v>
      </c>
      <c r="F43" s="8" t="s">
        <v>33</v>
      </c>
      <c r="G43" s="2">
        <v>43102</v>
      </c>
      <c r="H43" s="16">
        <v>43159</v>
      </c>
    </row>
    <row r="44" spans="1:8" ht="30" x14ac:dyDescent="0.25">
      <c r="A44" s="4" t="s">
        <v>189</v>
      </c>
      <c r="B44" s="2">
        <v>43102</v>
      </c>
      <c r="C44" s="6" t="s">
        <v>143</v>
      </c>
      <c r="D44" s="38">
        <v>2508000</v>
      </c>
      <c r="E44" s="35">
        <v>1071987353</v>
      </c>
      <c r="F44" s="8" t="s">
        <v>31</v>
      </c>
      <c r="G44" s="2">
        <v>43102</v>
      </c>
      <c r="H44" s="16">
        <v>43159</v>
      </c>
    </row>
    <row r="45" spans="1:8" ht="45" x14ac:dyDescent="0.25">
      <c r="A45" s="4" t="s">
        <v>190</v>
      </c>
      <c r="B45" s="2">
        <v>43102</v>
      </c>
      <c r="C45" s="6" t="s">
        <v>144</v>
      </c>
      <c r="D45" s="38">
        <v>12231800</v>
      </c>
      <c r="E45" s="35">
        <v>41719834</v>
      </c>
      <c r="F45" s="8" t="s">
        <v>47</v>
      </c>
      <c r="G45" s="2">
        <v>43102</v>
      </c>
      <c r="H45" s="16">
        <v>43159</v>
      </c>
    </row>
    <row r="46" spans="1:8" x14ac:dyDescent="0.25">
      <c r="A46" s="4" t="s">
        <v>191</v>
      </c>
      <c r="B46" s="2">
        <v>43102</v>
      </c>
      <c r="C46" s="6" t="s">
        <v>45</v>
      </c>
      <c r="D46" s="38">
        <v>8037000</v>
      </c>
      <c r="E46" s="35">
        <v>80434002</v>
      </c>
      <c r="F46" s="8" t="s">
        <v>46</v>
      </c>
      <c r="G46" s="2">
        <v>43102</v>
      </c>
      <c r="H46" s="16">
        <v>43159</v>
      </c>
    </row>
    <row r="47" spans="1:8" ht="30" x14ac:dyDescent="0.25">
      <c r="A47" s="4" t="s">
        <v>192</v>
      </c>
      <c r="B47" s="2">
        <v>43102</v>
      </c>
      <c r="C47" s="6" t="s">
        <v>77</v>
      </c>
      <c r="D47" s="38">
        <v>7967200</v>
      </c>
      <c r="E47" s="35">
        <v>11322121</v>
      </c>
      <c r="F47" s="8" t="s">
        <v>78</v>
      </c>
      <c r="G47" s="2">
        <v>43102</v>
      </c>
      <c r="H47" s="16">
        <v>43159</v>
      </c>
    </row>
    <row r="48" spans="1:8" x14ac:dyDescent="0.25">
      <c r="A48" s="4" t="s">
        <v>193</v>
      </c>
      <c r="B48" s="2">
        <v>43102</v>
      </c>
      <c r="C48" s="6" t="s">
        <v>54</v>
      </c>
      <c r="D48" s="38">
        <v>11936000</v>
      </c>
      <c r="E48" s="35">
        <v>800243736</v>
      </c>
      <c r="F48" s="8" t="s">
        <v>55</v>
      </c>
      <c r="G48" s="2">
        <v>43102</v>
      </c>
      <c r="H48" s="2">
        <v>43220</v>
      </c>
    </row>
    <row r="49" spans="1:8" x14ac:dyDescent="0.25">
      <c r="A49" s="4" t="s">
        <v>194</v>
      </c>
      <c r="B49" s="2">
        <v>43102</v>
      </c>
      <c r="C49" s="6" t="s">
        <v>60</v>
      </c>
      <c r="D49" s="38">
        <v>2200000</v>
      </c>
      <c r="E49" s="35">
        <v>52906475</v>
      </c>
      <c r="F49" s="8" t="s">
        <v>76</v>
      </c>
      <c r="G49" s="2">
        <v>43111</v>
      </c>
      <c r="H49" s="2">
        <v>43170</v>
      </c>
    </row>
    <row r="50" spans="1:8" x14ac:dyDescent="0.25">
      <c r="A50" s="4" t="s">
        <v>195</v>
      </c>
      <c r="B50" s="2">
        <v>43102</v>
      </c>
      <c r="C50" s="6" t="s">
        <v>56</v>
      </c>
      <c r="D50" s="38">
        <v>2200000</v>
      </c>
      <c r="E50" s="35">
        <v>3209572</v>
      </c>
      <c r="F50" s="8" t="s">
        <v>57</v>
      </c>
      <c r="G50" s="2">
        <v>43111</v>
      </c>
      <c r="H50" s="2">
        <v>43170</v>
      </c>
    </row>
    <row r="51" spans="1:8" x14ac:dyDescent="0.25">
      <c r="A51" s="4" t="s">
        <v>196</v>
      </c>
      <c r="B51" s="2">
        <v>43102</v>
      </c>
      <c r="C51" s="6" t="s">
        <v>63</v>
      </c>
      <c r="D51" s="38">
        <v>2600000</v>
      </c>
      <c r="E51" s="35">
        <v>79495794</v>
      </c>
      <c r="F51" s="8" t="s">
        <v>64</v>
      </c>
      <c r="G51" s="2">
        <v>43111</v>
      </c>
      <c r="H51" s="2">
        <v>43170</v>
      </c>
    </row>
    <row r="52" spans="1:8" x14ac:dyDescent="0.25">
      <c r="A52" s="4" t="s">
        <v>197</v>
      </c>
      <c r="B52" s="2">
        <v>43102</v>
      </c>
      <c r="C52" s="6" t="s">
        <v>58</v>
      </c>
      <c r="D52" s="38">
        <v>2600000</v>
      </c>
      <c r="E52" s="35">
        <v>79291640</v>
      </c>
      <c r="F52" s="8" t="s">
        <v>59</v>
      </c>
      <c r="G52" s="2">
        <v>43111</v>
      </c>
      <c r="H52" s="2">
        <v>43170</v>
      </c>
    </row>
    <row r="53" spans="1:8" x14ac:dyDescent="0.25">
      <c r="A53" s="4" t="s">
        <v>198</v>
      </c>
      <c r="B53" s="2">
        <v>43102</v>
      </c>
      <c r="C53" s="6" t="s">
        <v>61</v>
      </c>
      <c r="D53" s="38">
        <v>2000000</v>
      </c>
      <c r="E53" s="35">
        <v>52529067</v>
      </c>
      <c r="F53" s="8" t="s">
        <v>69</v>
      </c>
      <c r="G53" s="2">
        <v>43111</v>
      </c>
      <c r="H53" s="2">
        <v>43170</v>
      </c>
    </row>
    <row r="54" spans="1:8" x14ac:dyDescent="0.25">
      <c r="A54" s="4" t="s">
        <v>199</v>
      </c>
      <c r="B54" s="2">
        <v>43111</v>
      </c>
      <c r="C54" s="6" t="s">
        <v>65</v>
      </c>
      <c r="D54" s="38">
        <v>3000000</v>
      </c>
      <c r="E54" s="35">
        <v>51984881</v>
      </c>
      <c r="F54" s="8" t="s">
        <v>66</v>
      </c>
      <c r="G54" s="2">
        <v>43111</v>
      </c>
      <c r="H54" s="2">
        <v>43170</v>
      </c>
    </row>
    <row r="55" spans="1:8" x14ac:dyDescent="0.25">
      <c r="A55" s="4" t="s">
        <v>200</v>
      </c>
      <c r="B55" s="2">
        <v>43103</v>
      </c>
      <c r="C55" s="6" t="s">
        <v>260</v>
      </c>
      <c r="D55" s="38">
        <v>6000000</v>
      </c>
      <c r="E55" s="35">
        <v>11805207</v>
      </c>
      <c r="F55" s="8" t="s">
        <v>261</v>
      </c>
      <c r="G55" s="2">
        <v>43103</v>
      </c>
      <c r="H55" s="2">
        <v>43229</v>
      </c>
    </row>
    <row r="56" spans="1:8" x14ac:dyDescent="0.25">
      <c r="A56" s="4" t="s">
        <v>262</v>
      </c>
      <c r="B56" s="2">
        <v>43115</v>
      </c>
      <c r="C56" s="6" t="s">
        <v>263</v>
      </c>
      <c r="D56" s="38">
        <v>1756500</v>
      </c>
      <c r="E56" s="36">
        <v>1070589802</v>
      </c>
      <c r="F56" s="8" t="s">
        <v>461</v>
      </c>
      <c r="G56" s="2">
        <v>43115</v>
      </c>
      <c r="H56" s="2">
        <v>43159</v>
      </c>
    </row>
    <row r="57" spans="1:8" x14ac:dyDescent="0.25">
      <c r="A57" s="4" t="s">
        <v>264</v>
      </c>
      <c r="B57" s="2">
        <v>43115</v>
      </c>
      <c r="C57" s="6" t="s">
        <v>48</v>
      </c>
      <c r="D57" s="38">
        <v>6609900</v>
      </c>
      <c r="E57" s="35">
        <v>36175206</v>
      </c>
      <c r="F57" s="8" t="s">
        <v>49</v>
      </c>
      <c r="G57" s="2">
        <v>43115</v>
      </c>
      <c r="H57" s="2">
        <v>43159</v>
      </c>
    </row>
    <row r="58" spans="1:8" x14ac:dyDescent="0.25">
      <c r="A58" s="4" t="s">
        <v>265</v>
      </c>
      <c r="B58" s="2">
        <v>43132</v>
      </c>
      <c r="C58" s="3" t="s">
        <v>406</v>
      </c>
      <c r="D58" s="39">
        <v>1200000</v>
      </c>
      <c r="E58" s="35">
        <v>1071987976</v>
      </c>
      <c r="F58" s="8" t="s">
        <v>266</v>
      </c>
      <c r="G58" s="2">
        <v>43132</v>
      </c>
      <c r="H58" s="2">
        <v>43159</v>
      </c>
    </row>
    <row r="59" spans="1:8" x14ac:dyDescent="0.25">
      <c r="A59" s="4" t="s">
        <v>267</v>
      </c>
      <c r="B59" s="2">
        <v>43132</v>
      </c>
      <c r="C59" s="3" t="s">
        <v>268</v>
      </c>
      <c r="D59" s="38">
        <v>2700000</v>
      </c>
      <c r="E59" s="36">
        <v>47442308</v>
      </c>
      <c r="F59" s="6" t="s">
        <v>269</v>
      </c>
      <c r="G59" s="2">
        <v>43132</v>
      </c>
      <c r="H59" s="2">
        <v>43168</v>
      </c>
    </row>
    <row r="60" spans="1:8" x14ac:dyDescent="0.25">
      <c r="A60" s="4" t="s">
        <v>270</v>
      </c>
      <c r="B60" s="2">
        <v>43132</v>
      </c>
      <c r="C60" s="3" t="s">
        <v>84</v>
      </c>
      <c r="D60" s="39">
        <v>5295360</v>
      </c>
      <c r="E60" s="32">
        <v>19352001</v>
      </c>
      <c r="F60" s="8" t="s">
        <v>19</v>
      </c>
      <c r="G60" s="2">
        <v>43132</v>
      </c>
      <c r="H60" s="2">
        <v>43159</v>
      </c>
    </row>
    <row r="61" spans="1:8" x14ac:dyDescent="0.25">
      <c r="A61" s="4" t="s">
        <v>271</v>
      </c>
      <c r="B61" s="2">
        <v>43132</v>
      </c>
      <c r="C61" s="3" t="s">
        <v>84</v>
      </c>
      <c r="D61" s="39">
        <v>5460840</v>
      </c>
      <c r="E61" s="32">
        <v>80656604</v>
      </c>
      <c r="F61" s="8" t="s">
        <v>70</v>
      </c>
      <c r="G61" s="2">
        <v>43132</v>
      </c>
      <c r="H61" s="2">
        <v>43159</v>
      </c>
    </row>
    <row r="62" spans="1:8" x14ac:dyDescent="0.25">
      <c r="A62" s="4" t="s">
        <v>272</v>
      </c>
      <c r="B62" s="2">
        <v>43132</v>
      </c>
      <c r="C62" s="3" t="s">
        <v>84</v>
      </c>
      <c r="D62" s="39">
        <v>5433260</v>
      </c>
      <c r="E62" s="32">
        <v>1022970919</v>
      </c>
      <c r="F62" s="8" t="s">
        <v>21</v>
      </c>
      <c r="G62" s="2">
        <v>43132</v>
      </c>
      <c r="H62" s="2">
        <v>43159</v>
      </c>
    </row>
    <row r="63" spans="1:8" x14ac:dyDescent="0.25">
      <c r="A63" s="4" t="s">
        <v>273</v>
      </c>
      <c r="B63" s="2">
        <v>43132</v>
      </c>
      <c r="C63" s="3" t="s">
        <v>84</v>
      </c>
      <c r="D63" s="39">
        <v>5433260</v>
      </c>
      <c r="E63" s="32">
        <v>80073729</v>
      </c>
      <c r="F63" s="8" t="s">
        <v>20</v>
      </c>
      <c r="G63" s="2">
        <v>43132</v>
      </c>
      <c r="H63" s="2">
        <v>43159</v>
      </c>
    </row>
    <row r="64" spans="1:8" x14ac:dyDescent="0.25">
      <c r="A64" s="4" t="s">
        <v>274</v>
      </c>
      <c r="B64" s="2">
        <v>43132</v>
      </c>
      <c r="C64" s="3" t="s">
        <v>84</v>
      </c>
      <c r="D64" s="39">
        <v>5433260</v>
      </c>
      <c r="E64" s="32">
        <v>1022365127</v>
      </c>
      <c r="F64" s="8" t="s">
        <v>71</v>
      </c>
      <c r="G64" s="2">
        <v>43132</v>
      </c>
      <c r="H64" s="2">
        <v>43159</v>
      </c>
    </row>
    <row r="65" spans="1:8" s="9" customFormat="1" x14ac:dyDescent="0.25">
      <c r="A65" s="4" t="s">
        <v>275</v>
      </c>
      <c r="B65" s="10">
        <v>43132</v>
      </c>
      <c r="C65" s="4" t="s">
        <v>84</v>
      </c>
      <c r="D65" s="40">
        <v>5378100</v>
      </c>
      <c r="E65" s="32">
        <v>1026279834</v>
      </c>
      <c r="F65" s="8" t="s">
        <v>218</v>
      </c>
      <c r="G65" s="10">
        <v>43132</v>
      </c>
      <c r="H65" s="10">
        <v>43159</v>
      </c>
    </row>
    <row r="66" spans="1:8" s="9" customFormat="1" x14ac:dyDescent="0.25">
      <c r="A66" s="4" t="s">
        <v>276</v>
      </c>
      <c r="B66" s="10">
        <v>43132</v>
      </c>
      <c r="C66" s="4" t="s">
        <v>84</v>
      </c>
      <c r="D66" s="40">
        <v>5047100</v>
      </c>
      <c r="E66" s="32">
        <v>19471419</v>
      </c>
      <c r="F66" s="8" t="s">
        <v>18</v>
      </c>
      <c r="G66" s="10">
        <v>43132</v>
      </c>
      <c r="H66" s="10">
        <v>43159</v>
      </c>
    </row>
    <row r="67" spans="1:8" s="9" customFormat="1" x14ac:dyDescent="0.25">
      <c r="A67" s="4" t="s">
        <v>277</v>
      </c>
      <c r="B67" s="10">
        <v>43132</v>
      </c>
      <c r="C67" s="4" t="s">
        <v>84</v>
      </c>
      <c r="D67" s="40">
        <v>5350520</v>
      </c>
      <c r="E67" s="32">
        <v>1018460386</v>
      </c>
      <c r="F67" s="8" t="s">
        <v>219</v>
      </c>
      <c r="G67" s="10">
        <v>43132</v>
      </c>
      <c r="H67" s="10">
        <v>43159</v>
      </c>
    </row>
    <row r="68" spans="1:8" s="9" customFormat="1" x14ac:dyDescent="0.25">
      <c r="A68" s="4" t="s">
        <v>283</v>
      </c>
      <c r="B68" s="10">
        <v>43160</v>
      </c>
      <c r="C68" s="8" t="s">
        <v>17</v>
      </c>
      <c r="D68" s="37">
        <v>55160000</v>
      </c>
      <c r="E68" s="32">
        <v>19352001</v>
      </c>
      <c r="F68" s="8" t="s">
        <v>19</v>
      </c>
      <c r="G68" s="19">
        <v>43160</v>
      </c>
      <c r="H68" s="19">
        <v>43465</v>
      </c>
    </row>
    <row r="69" spans="1:8" s="9" customFormat="1" x14ac:dyDescent="0.25">
      <c r="A69" s="4" t="s">
        <v>284</v>
      </c>
      <c r="B69" s="10">
        <v>43160</v>
      </c>
      <c r="C69" s="8" t="s">
        <v>17</v>
      </c>
      <c r="D69" s="37">
        <v>68950000</v>
      </c>
      <c r="E69" s="32">
        <v>80656604</v>
      </c>
      <c r="F69" s="8" t="s">
        <v>70</v>
      </c>
      <c r="G69" s="19">
        <v>43160</v>
      </c>
      <c r="H69" s="19">
        <v>43465</v>
      </c>
    </row>
    <row r="70" spans="1:8" s="9" customFormat="1" x14ac:dyDescent="0.25">
      <c r="A70" s="4" t="s">
        <v>285</v>
      </c>
      <c r="B70" s="10">
        <v>43160</v>
      </c>
      <c r="C70" s="8" t="s">
        <v>17</v>
      </c>
      <c r="D70" s="37">
        <v>68950000</v>
      </c>
      <c r="E70" s="32">
        <v>1022970919</v>
      </c>
      <c r="F70" s="8" t="s">
        <v>21</v>
      </c>
      <c r="G70" s="19">
        <v>43160</v>
      </c>
      <c r="H70" s="19">
        <v>43465</v>
      </c>
    </row>
    <row r="71" spans="1:8" s="9" customFormat="1" x14ac:dyDescent="0.25">
      <c r="A71" s="4" t="s">
        <v>286</v>
      </c>
      <c r="B71" s="10">
        <v>43160</v>
      </c>
      <c r="C71" s="8" t="s">
        <v>17</v>
      </c>
      <c r="D71" s="37">
        <v>68950000</v>
      </c>
      <c r="E71" s="32">
        <v>80073729</v>
      </c>
      <c r="F71" s="8" t="s">
        <v>20</v>
      </c>
      <c r="G71" s="19">
        <v>43160</v>
      </c>
      <c r="H71" s="19">
        <v>43465</v>
      </c>
    </row>
    <row r="72" spans="1:8" s="9" customFormat="1" x14ac:dyDescent="0.25">
      <c r="A72" s="4" t="s">
        <v>287</v>
      </c>
      <c r="B72" s="10">
        <v>43160</v>
      </c>
      <c r="C72" s="8" t="s">
        <v>17</v>
      </c>
      <c r="D72" s="37">
        <v>20685000</v>
      </c>
      <c r="E72" s="32">
        <v>1022365127</v>
      </c>
      <c r="F72" s="8" t="s">
        <v>71</v>
      </c>
      <c r="G72" s="19">
        <v>43160</v>
      </c>
      <c r="H72" s="19">
        <v>43281</v>
      </c>
    </row>
    <row r="73" spans="1:8" s="9" customFormat="1" x14ac:dyDescent="0.25">
      <c r="A73" s="4" t="s">
        <v>288</v>
      </c>
      <c r="B73" s="10">
        <v>43160</v>
      </c>
      <c r="C73" s="8" t="s">
        <v>17</v>
      </c>
      <c r="D73" s="37">
        <v>55160000</v>
      </c>
      <c r="E73" s="32">
        <v>19471419</v>
      </c>
      <c r="F73" s="8" t="s">
        <v>18</v>
      </c>
      <c r="G73" s="19">
        <v>43160</v>
      </c>
      <c r="H73" s="19">
        <v>43465</v>
      </c>
    </row>
    <row r="74" spans="1:8" s="9" customFormat="1" x14ac:dyDescent="0.25">
      <c r="A74" s="4" t="s">
        <v>289</v>
      </c>
      <c r="B74" s="10">
        <v>43160</v>
      </c>
      <c r="C74" s="8" t="s">
        <v>84</v>
      </c>
      <c r="D74" s="37">
        <v>20685000</v>
      </c>
      <c r="E74" s="32">
        <v>1018460386</v>
      </c>
      <c r="F74" s="8" t="s">
        <v>219</v>
      </c>
      <c r="G74" s="19">
        <v>43160</v>
      </c>
      <c r="H74" s="19">
        <v>43281</v>
      </c>
    </row>
    <row r="75" spans="1:8" s="9" customFormat="1" x14ac:dyDescent="0.25">
      <c r="A75" s="4" t="s">
        <v>290</v>
      </c>
      <c r="B75" s="10">
        <v>43160</v>
      </c>
      <c r="C75" s="14" t="s">
        <v>74</v>
      </c>
      <c r="D75" s="37">
        <v>8100000</v>
      </c>
      <c r="E75" s="33">
        <v>41752358</v>
      </c>
      <c r="F75" s="14" t="s">
        <v>79</v>
      </c>
      <c r="G75" s="19">
        <v>43160</v>
      </c>
      <c r="H75" s="19">
        <v>43281</v>
      </c>
    </row>
    <row r="76" spans="1:8" s="9" customFormat="1" x14ac:dyDescent="0.25">
      <c r="A76" s="4" t="s">
        <v>291</v>
      </c>
      <c r="B76" s="10">
        <v>43160</v>
      </c>
      <c r="C76" s="8" t="s">
        <v>75</v>
      </c>
      <c r="D76" s="37">
        <v>17500000</v>
      </c>
      <c r="E76" s="32">
        <v>1069177671</v>
      </c>
      <c r="F76" s="8" t="s">
        <v>22</v>
      </c>
      <c r="G76" s="19">
        <v>43160</v>
      </c>
      <c r="H76" s="19">
        <v>43465</v>
      </c>
    </row>
    <row r="77" spans="1:8" s="9" customFormat="1" x14ac:dyDescent="0.25">
      <c r="A77" s="4" t="s">
        <v>292</v>
      </c>
      <c r="B77" s="10">
        <v>43160</v>
      </c>
      <c r="C77" s="8" t="s">
        <v>23</v>
      </c>
      <c r="D77" s="37">
        <v>12979000</v>
      </c>
      <c r="E77" s="32">
        <v>1070612931</v>
      </c>
      <c r="F77" s="8" t="s">
        <v>85</v>
      </c>
      <c r="G77" s="19">
        <v>43160</v>
      </c>
      <c r="H77" s="19">
        <v>43465</v>
      </c>
    </row>
    <row r="78" spans="1:8" s="9" customFormat="1" x14ac:dyDescent="0.25">
      <c r="A78" s="4" t="s">
        <v>293</v>
      </c>
      <c r="B78" s="10">
        <v>43160</v>
      </c>
      <c r="C78" s="8" t="s">
        <v>140</v>
      </c>
      <c r="D78" s="37">
        <v>32490000</v>
      </c>
      <c r="E78" s="32">
        <v>1071986177</v>
      </c>
      <c r="F78" s="8" t="s">
        <v>16</v>
      </c>
      <c r="G78" s="19">
        <v>43160</v>
      </c>
      <c r="H78" s="19">
        <v>43465</v>
      </c>
    </row>
    <row r="79" spans="1:8" s="9" customFormat="1" x14ac:dyDescent="0.25">
      <c r="A79" s="4" t="s">
        <v>294</v>
      </c>
      <c r="B79" s="10">
        <v>43160</v>
      </c>
      <c r="C79" s="8" t="s">
        <v>14</v>
      </c>
      <c r="D79" s="37">
        <v>32490000</v>
      </c>
      <c r="E79" s="32">
        <v>39576604</v>
      </c>
      <c r="F79" s="8" t="s">
        <v>15</v>
      </c>
      <c r="G79" s="19">
        <v>43160</v>
      </c>
      <c r="H79" s="19">
        <v>43465</v>
      </c>
    </row>
    <row r="80" spans="1:8" s="9" customFormat="1" x14ac:dyDescent="0.25">
      <c r="A80" s="4" t="s">
        <v>295</v>
      </c>
      <c r="B80" s="10">
        <v>43160</v>
      </c>
      <c r="C80" s="8" t="s">
        <v>72</v>
      </c>
      <c r="D80" s="37">
        <v>13710000</v>
      </c>
      <c r="E80" s="32">
        <v>1071986972</v>
      </c>
      <c r="F80" s="8" t="s">
        <v>73</v>
      </c>
      <c r="G80" s="19">
        <v>43160</v>
      </c>
      <c r="H80" s="19">
        <v>43465</v>
      </c>
    </row>
    <row r="81" spans="1:8" s="9" customFormat="1" x14ac:dyDescent="0.25">
      <c r="A81" s="4" t="s">
        <v>296</v>
      </c>
      <c r="B81" s="10">
        <v>43160</v>
      </c>
      <c r="C81" s="8" t="s">
        <v>72</v>
      </c>
      <c r="D81" s="37">
        <v>13710000</v>
      </c>
      <c r="E81" s="32">
        <v>1071986967</v>
      </c>
      <c r="F81" s="8" t="s">
        <v>12</v>
      </c>
      <c r="G81" s="19">
        <v>43160</v>
      </c>
      <c r="H81" s="19">
        <v>43465</v>
      </c>
    </row>
    <row r="82" spans="1:8" s="9" customFormat="1" x14ac:dyDescent="0.25">
      <c r="A82" s="4" t="s">
        <v>297</v>
      </c>
      <c r="B82" s="10">
        <v>43160</v>
      </c>
      <c r="C82" s="8" t="s">
        <v>72</v>
      </c>
      <c r="D82" s="37">
        <v>13710000</v>
      </c>
      <c r="E82" s="32">
        <v>1071987310</v>
      </c>
      <c r="F82" s="8" t="s">
        <v>13</v>
      </c>
      <c r="G82" s="19">
        <v>43160</v>
      </c>
      <c r="H82" s="19">
        <v>43465</v>
      </c>
    </row>
    <row r="83" spans="1:8" s="9" customFormat="1" x14ac:dyDescent="0.25">
      <c r="A83" s="4" t="s">
        <v>298</v>
      </c>
      <c r="B83" s="10">
        <v>43160</v>
      </c>
      <c r="C83" s="8" t="s">
        <v>72</v>
      </c>
      <c r="D83" s="37">
        <v>13710000</v>
      </c>
      <c r="E83" s="32">
        <v>39570555</v>
      </c>
      <c r="F83" s="8" t="s">
        <v>11</v>
      </c>
      <c r="G83" s="19">
        <v>43160</v>
      </c>
      <c r="H83" s="19">
        <v>43465</v>
      </c>
    </row>
    <row r="84" spans="1:8" s="9" customFormat="1" x14ac:dyDescent="0.25">
      <c r="A84" s="4" t="s">
        <v>299</v>
      </c>
      <c r="B84" s="10">
        <v>43160</v>
      </c>
      <c r="C84" s="8" t="s">
        <v>72</v>
      </c>
      <c r="D84" s="37">
        <v>13710000</v>
      </c>
      <c r="E84" s="32">
        <v>1019017602</v>
      </c>
      <c r="F84" s="8" t="s">
        <v>34</v>
      </c>
      <c r="G84" s="19">
        <v>43160</v>
      </c>
      <c r="H84" s="19">
        <v>43465</v>
      </c>
    </row>
    <row r="85" spans="1:8" s="9" customFormat="1" x14ac:dyDescent="0.25">
      <c r="A85" s="4" t="s">
        <v>300</v>
      </c>
      <c r="B85" s="10">
        <v>43160</v>
      </c>
      <c r="C85" s="8" t="s">
        <v>72</v>
      </c>
      <c r="D85" s="37">
        <v>13710000</v>
      </c>
      <c r="E85" s="32">
        <v>1082858574</v>
      </c>
      <c r="F85" s="8" t="s">
        <v>87</v>
      </c>
      <c r="G85" s="19">
        <v>43160</v>
      </c>
      <c r="H85" s="19">
        <v>43465</v>
      </c>
    </row>
    <row r="86" spans="1:8" s="9" customFormat="1" x14ac:dyDescent="0.25">
      <c r="A86" s="4" t="s">
        <v>301</v>
      </c>
      <c r="B86" s="10">
        <v>43160</v>
      </c>
      <c r="C86" s="8" t="s">
        <v>72</v>
      </c>
      <c r="D86" s="37">
        <v>13710000</v>
      </c>
      <c r="E86" s="32">
        <v>40189480</v>
      </c>
      <c r="F86" s="8" t="s">
        <v>81</v>
      </c>
      <c r="G86" s="19">
        <v>43160</v>
      </c>
      <c r="H86" s="19">
        <v>43465</v>
      </c>
    </row>
    <row r="87" spans="1:8" s="9" customFormat="1" x14ac:dyDescent="0.25">
      <c r="A87" s="4" t="s">
        <v>302</v>
      </c>
      <c r="B87" s="10">
        <v>43160</v>
      </c>
      <c r="C87" s="8" t="s">
        <v>24</v>
      </c>
      <c r="D87" s="37">
        <v>13170000</v>
      </c>
      <c r="E87" s="32">
        <v>1071986986</v>
      </c>
      <c r="F87" s="8" t="s">
        <v>82</v>
      </c>
      <c r="G87" s="19">
        <v>43160</v>
      </c>
      <c r="H87" s="19">
        <v>43465</v>
      </c>
    </row>
    <row r="88" spans="1:8" s="9" customFormat="1" x14ac:dyDescent="0.25">
      <c r="A88" s="4" t="s">
        <v>303</v>
      </c>
      <c r="B88" s="10">
        <v>43160</v>
      </c>
      <c r="C88" s="8" t="s">
        <v>24</v>
      </c>
      <c r="D88" s="37">
        <v>13170000</v>
      </c>
      <c r="E88" s="32">
        <v>1071986861</v>
      </c>
      <c r="F88" s="8" t="s">
        <v>27</v>
      </c>
      <c r="G88" s="19">
        <v>43160</v>
      </c>
      <c r="H88" s="19">
        <v>43465</v>
      </c>
    </row>
    <row r="89" spans="1:8" s="9" customFormat="1" x14ac:dyDescent="0.25">
      <c r="A89" s="4" t="s">
        <v>304</v>
      </c>
      <c r="B89" s="10">
        <v>43160</v>
      </c>
      <c r="C89" s="8" t="s">
        <v>24</v>
      </c>
      <c r="D89" s="37">
        <v>11250000</v>
      </c>
      <c r="E89" s="32">
        <v>1071987234</v>
      </c>
      <c r="F89" s="8" t="s">
        <v>30</v>
      </c>
      <c r="G89" s="19">
        <v>43160</v>
      </c>
      <c r="H89" s="19">
        <v>43465</v>
      </c>
    </row>
    <row r="90" spans="1:8" s="9" customFormat="1" x14ac:dyDescent="0.25">
      <c r="A90" s="4" t="s">
        <v>305</v>
      </c>
      <c r="B90" s="10">
        <v>43160</v>
      </c>
      <c r="C90" s="8" t="s">
        <v>24</v>
      </c>
      <c r="D90" s="37">
        <v>2250000</v>
      </c>
      <c r="E90" s="32">
        <v>51799019</v>
      </c>
      <c r="F90" s="8" t="s">
        <v>28</v>
      </c>
      <c r="G90" s="19">
        <v>43160</v>
      </c>
      <c r="H90" s="19">
        <v>43251</v>
      </c>
    </row>
    <row r="91" spans="1:8" s="9" customFormat="1" x14ac:dyDescent="0.25">
      <c r="A91" s="4" t="s">
        <v>306</v>
      </c>
      <c r="B91" s="10">
        <v>43160</v>
      </c>
      <c r="C91" s="8" t="s">
        <v>24</v>
      </c>
      <c r="D91" s="37">
        <v>11250000</v>
      </c>
      <c r="E91" s="32">
        <v>39580790</v>
      </c>
      <c r="F91" s="8" t="s">
        <v>26</v>
      </c>
      <c r="G91" s="19">
        <v>43160</v>
      </c>
      <c r="H91" s="19">
        <v>43465</v>
      </c>
    </row>
    <row r="92" spans="1:8" s="9" customFormat="1" x14ac:dyDescent="0.25">
      <c r="A92" s="4" t="s">
        <v>307</v>
      </c>
      <c r="B92" s="10">
        <v>43160</v>
      </c>
      <c r="C92" s="8" t="s">
        <v>24</v>
      </c>
      <c r="D92" s="37">
        <v>11250000</v>
      </c>
      <c r="E92" s="32">
        <v>32002217</v>
      </c>
      <c r="F92" s="8" t="s">
        <v>29</v>
      </c>
      <c r="G92" s="19">
        <v>43160</v>
      </c>
      <c r="H92" s="19">
        <v>43465</v>
      </c>
    </row>
    <row r="93" spans="1:8" s="9" customFormat="1" x14ac:dyDescent="0.25">
      <c r="A93" s="4" t="s">
        <v>308</v>
      </c>
      <c r="B93" s="10">
        <v>43160</v>
      </c>
      <c r="C93" s="8" t="s">
        <v>41</v>
      </c>
      <c r="D93" s="37">
        <v>29734000</v>
      </c>
      <c r="E93" s="32">
        <v>53047799</v>
      </c>
      <c r="F93" s="8" t="s">
        <v>42</v>
      </c>
      <c r="G93" s="19">
        <v>43160</v>
      </c>
      <c r="H93" s="19">
        <v>43465</v>
      </c>
    </row>
    <row r="94" spans="1:8" s="9" customFormat="1" x14ac:dyDescent="0.25">
      <c r="A94" s="4" t="s">
        <v>309</v>
      </c>
      <c r="B94" s="10">
        <v>43160</v>
      </c>
      <c r="C94" s="8" t="s">
        <v>39</v>
      </c>
      <c r="D94" s="37">
        <v>25000000</v>
      </c>
      <c r="E94" s="32">
        <v>11226674</v>
      </c>
      <c r="F94" s="8" t="s">
        <v>407</v>
      </c>
      <c r="G94" s="19">
        <v>43160</v>
      </c>
      <c r="H94" s="19">
        <v>43465</v>
      </c>
    </row>
    <row r="95" spans="1:8" s="9" customFormat="1" x14ac:dyDescent="0.25">
      <c r="A95" s="4" t="s">
        <v>310</v>
      </c>
      <c r="B95" s="10">
        <v>43160</v>
      </c>
      <c r="C95" s="8" t="s">
        <v>62</v>
      </c>
      <c r="D95" s="37">
        <v>29734000</v>
      </c>
      <c r="E95" s="32">
        <v>65772811</v>
      </c>
      <c r="F95" s="8" t="s">
        <v>67</v>
      </c>
      <c r="G95" s="19">
        <v>43160</v>
      </c>
      <c r="H95" s="19">
        <v>43465</v>
      </c>
    </row>
    <row r="96" spans="1:8" s="9" customFormat="1" x14ac:dyDescent="0.25">
      <c r="A96" s="4" t="s">
        <v>311</v>
      </c>
      <c r="B96" s="10">
        <v>43160</v>
      </c>
      <c r="C96" s="8" t="s">
        <v>141</v>
      </c>
      <c r="D96" s="37">
        <v>29734000</v>
      </c>
      <c r="E96" s="32">
        <v>39574710</v>
      </c>
      <c r="F96" s="8" t="s">
        <v>40</v>
      </c>
      <c r="G96" s="19">
        <v>43160</v>
      </c>
      <c r="H96" s="19">
        <v>43465</v>
      </c>
    </row>
    <row r="97" spans="1:8" s="9" customFormat="1" x14ac:dyDescent="0.25">
      <c r="A97" s="4" t="s">
        <v>312</v>
      </c>
      <c r="B97" s="10">
        <v>43160</v>
      </c>
      <c r="C97" s="8" t="s">
        <v>35</v>
      </c>
      <c r="D97" s="37">
        <v>10280000</v>
      </c>
      <c r="E97" s="32">
        <v>20875793</v>
      </c>
      <c r="F97" s="8" t="s">
        <v>25</v>
      </c>
      <c r="G97" s="19">
        <v>43160</v>
      </c>
      <c r="H97" s="19">
        <v>43465</v>
      </c>
    </row>
    <row r="98" spans="1:8" s="9" customFormat="1" x14ac:dyDescent="0.25">
      <c r="A98" s="4" t="s">
        <v>313</v>
      </c>
      <c r="B98" s="10">
        <v>43160</v>
      </c>
      <c r="C98" s="8" t="s">
        <v>35</v>
      </c>
      <c r="D98" s="37">
        <v>10280000</v>
      </c>
      <c r="E98" s="32">
        <v>32001595</v>
      </c>
      <c r="F98" s="8" t="s">
        <v>36</v>
      </c>
      <c r="G98" s="19">
        <v>43160</v>
      </c>
      <c r="H98" s="19">
        <v>43465</v>
      </c>
    </row>
    <row r="99" spans="1:8" s="9" customFormat="1" x14ac:dyDescent="0.25">
      <c r="A99" s="4" t="s">
        <v>314</v>
      </c>
      <c r="B99" s="10">
        <v>43160</v>
      </c>
      <c r="C99" s="8" t="s">
        <v>35</v>
      </c>
      <c r="D99" s="37">
        <v>10280000</v>
      </c>
      <c r="E99" s="32">
        <v>1071988187</v>
      </c>
      <c r="F99" s="8" t="s">
        <v>37</v>
      </c>
      <c r="G99" s="19">
        <v>43160</v>
      </c>
      <c r="H99" s="19">
        <v>43465</v>
      </c>
    </row>
    <row r="100" spans="1:8" s="9" customFormat="1" x14ac:dyDescent="0.25">
      <c r="A100" s="4" t="s">
        <v>315</v>
      </c>
      <c r="B100" s="10">
        <v>43160</v>
      </c>
      <c r="C100" s="8" t="s">
        <v>35</v>
      </c>
      <c r="D100" s="37">
        <v>10280000</v>
      </c>
      <c r="E100" s="32">
        <v>1071987974</v>
      </c>
      <c r="F100" s="8" t="s">
        <v>83</v>
      </c>
      <c r="G100" s="19">
        <v>43160</v>
      </c>
      <c r="H100" s="19">
        <v>43465</v>
      </c>
    </row>
    <row r="101" spans="1:8" s="9" customFormat="1" ht="30" x14ac:dyDescent="0.25">
      <c r="A101" s="4" t="s">
        <v>316</v>
      </c>
      <c r="B101" s="10">
        <v>43160</v>
      </c>
      <c r="C101" s="8" t="s">
        <v>43</v>
      </c>
      <c r="D101" s="37">
        <v>15863000</v>
      </c>
      <c r="E101" s="32">
        <v>1070599520</v>
      </c>
      <c r="F101" s="8" t="s">
        <v>44</v>
      </c>
      <c r="G101" s="19">
        <v>43160</v>
      </c>
      <c r="H101" s="19">
        <v>43465</v>
      </c>
    </row>
    <row r="102" spans="1:8" s="9" customFormat="1" x14ac:dyDescent="0.25">
      <c r="A102" s="4" t="s">
        <v>317</v>
      </c>
      <c r="B102" s="10">
        <v>43160</v>
      </c>
      <c r="C102" s="8" t="s">
        <v>52</v>
      </c>
      <c r="D102" s="37">
        <v>10260000</v>
      </c>
      <c r="E102" s="32">
        <v>39564543</v>
      </c>
      <c r="F102" s="8" t="s">
        <v>53</v>
      </c>
      <c r="G102" s="19">
        <v>43160</v>
      </c>
      <c r="H102" s="19">
        <v>43465</v>
      </c>
    </row>
    <row r="103" spans="1:8" s="9" customFormat="1" x14ac:dyDescent="0.25">
      <c r="A103" s="4" t="s">
        <v>318</v>
      </c>
      <c r="B103" s="10">
        <v>43160</v>
      </c>
      <c r="C103" s="8" t="s">
        <v>50</v>
      </c>
      <c r="D103" s="37">
        <v>12690000</v>
      </c>
      <c r="E103" s="32">
        <v>39559231</v>
      </c>
      <c r="F103" s="8" t="s">
        <v>51</v>
      </c>
      <c r="G103" s="19">
        <v>43160</v>
      </c>
      <c r="H103" s="19">
        <v>43465</v>
      </c>
    </row>
    <row r="104" spans="1:8" s="9" customFormat="1" ht="30" x14ac:dyDescent="0.25">
      <c r="A104" s="4" t="s">
        <v>319</v>
      </c>
      <c r="B104" s="10">
        <v>43160</v>
      </c>
      <c r="C104" s="8" t="s">
        <v>142</v>
      </c>
      <c r="D104" s="37">
        <v>13262000</v>
      </c>
      <c r="E104" s="32">
        <v>39572981</v>
      </c>
      <c r="F104" s="8" t="s">
        <v>38</v>
      </c>
      <c r="G104" s="19">
        <v>43160</v>
      </c>
      <c r="H104" s="19">
        <v>43465</v>
      </c>
    </row>
    <row r="105" spans="1:8" s="9" customFormat="1" ht="30" x14ac:dyDescent="0.25">
      <c r="A105" s="4" t="s">
        <v>320</v>
      </c>
      <c r="B105" s="10">
        <v>43160</v>
      </c>
      <c r="C105" s="8" t="s">
        <v>32</v>
      </c>
      <c r="D105" s="37">
        <v>13262000</v>
      </c>
      <c r="E105" s="32">
        <v>1071986597</v>
      </c>
      <c r="F105" s="8" t="s">
        <v>33</v>
      </c>
      <c r="G105" s="19">
        <v>43160</v>
      </c>
      <c r="H105" s="19">
        <v>43465</v>
      </c>
    </row>
    <row r="106" spans="1:8" s="9" customFormat="1" ht="30" x14ac:dyDescent="0.25">
      <c r="A106" s="4" t="s">
        <v>321</v>
      </c>
      <c r="B106" s="10">
        <v>43160</v>
      </c>
      <c r="C106" s="8" t="s">
        <v>143</v>
      </c>
      <c r="D106" s="37">
        <v>12540000</v>
      </c>
      <c r="E106" s="32">
        <v>1071987353</v>
      </c>
      <c r="F106" s="8" t="s">
        <v>31</v>
      </c>
      <c r="G106" s="19">
        <v>43160</v>
      </c>
      <c r="H106" s="19">
        <v>43465</v>
      </c>
    </row>
    <row r="107" spans="1:8" s="9" customFormat="1" ht="45" x14ac:dyDescent="0.25">
      <c r="A107" s="4" t="s">
        <v>322</v>
      </c>
      <c r="B107" s="10">
        <v>43160</v>
      </c>
      <c r="C107" s="8" t="s">
        <v>144</v>
      </c>
      <c r="D107" s="37">
        <v>61159000</v>
      </c>
      <c r="E107" s="32">
        <v>41719834</v>
      </c>
      <c r="F107" s="8" t="s">
        <v>47</v>
      </c>
      <c r="G107" s="19">
        <v>43160</v>
      </c>
      <c r="H107" s="19">
        <v>43465</v>
      </c>
    </row>
    <row r="108" spans="1:8" s="9" customFormat="1" x14ac:dyDescent="0.25">
      <c r="A108" s="4" t="s">
        <v>323</v>
      </c>
      <c r="B108" s="10">
        <v>43160</v>
      </c>
      <c r="C108" s="8" t="s">
        <v>45</v>
      </c>
      <c r="D108" s="37">
        <v>40185000</v>
      </c>
      <c r="E108" s="32">
        <v>80434002</v>
      </c>
      <c r="F108" s="8" t="s">
        <v>46</v>
      </c>
      <c r="G108" s="19">
        <v>43160</v>
      </c>
      <c r="H108" s="19">
        <v>43465</v>
      </c>
    </row>
    <row r="109" spans="1:8" s="9" customFormat="1" ht="30" x14ac:dyDescent="0.25">
      <c r="A109" s="4" t="s">
        <v>324</v>
      </c>
      <c r="B109" s="10">
        <v>43160</v>
      </c>
      <c r="C109" s="8" t="s">
        <v>77</v>
      </c>
      <c r="D109" s="37">
        <v>39836000</v>
      </c>
      <c r="E109" s="32">
        <v>11322121</v>
      </c>
      <c r="F109" s="8" t="s">
        <v>78</v>
      </c>
      <c r="G109" s="19">
        <v>43160</v>
      </c>
      <c r="H109" s="19">
        <v>43465</v>
      </c>
    </row>
    <row r="110" spans="1:8" s="9" customFormat="1" x14ac:dyDescent="0.25">
      <c r="A110" s="4" t="s">
        <v>325</v>
      </c>
      <c r="B110" s="10">
        <v>43160</v>
      </c>
      <c r="C110" s="4" t="s">
        <v>406</v>
      </c>
      <c r="D110" s="37">
        <v>2400000</v>
      </c>
      <c r="E110" s="32">
        <v>1071987976</v>
      </c>
      <c r="F110" s="8" t="s">
        <v>266</v>
      </c>
      <c r="G110" s="19">
        <v>43160</v>
      </c>
      <c r="H110" s="19">
        <v>43220</v>
      </c>
    </row>
    <row r="111" spans="1:8" s="9" customFormat="1" x14ac:dyDescent="0.25">
      <c r="A111" s="4" t="s">
        <v>326</v>
      </c>
      <c r="B111" s="10">
        <v>43160</v>
      </c>
      <c r="C111" s="8" t="s">
        <v>263</v>
      </c>
      <c r="D111" s="37">
        <v>11250000</v>
      </c>
      <c r="E111" s="44">
        <v>1070589802</v>
      </c>
      <c r="F111" s="8" t="s">
        <v>461</v>
      </c>
      <c r="G111" s="19">
        <v>43160</v>
      </c>
      <c r="H111" s="19">
        <v>43465</v>
      </c>
    </row>
    <row r="112" spans="1:8" s="9" customFormat="1" x14ac:dyDescent="0.25">
      <c r="A112" s="4" t="s">
        <v>327</v>
      </c>
      <c r="B112" s="10">
        <v>43160</v>
      </c>
      <c r="C112" s="8" t="s">
        <v>48</v>
      </c>
      <c r="D112" s="37">
        <v>44066000</v>
      </c>
      <c r="E112" s="32">
        <v>36175206</v>
      </c>
      <c r="F112" s="8" t="s">
        <v>49</v>
      </c>
      <c r="G112" s="19">
        <v>43160</v>
      </c>
      <c r="H112" s="19">
        <v>43465</v>
      </c>
    </row>
    <row r="113" spans="1:8" s="26" customFormat="1" ht="30" x14ac:dyDescent="0.25">
      <c r="A113" s="4" t="s">
        <v>328</v>
      </c>
      <c r="B113" s="24">
        <v>43166</v>
      </c>
      <c r="C113" s="21" t="s">
        <v>462</v>
      </c>
      <c r="D113" s="37">
        <v>3053600</v>
      </c>
      <c r="E113" s="44">
        <v>39583505</v>
      </c>
      <c r="F113" s="45" t="s">
        <v>382</v>
      </c>
      <c r="G113" s="19">
        <v>43166</v>
      </c>
      <c r="H113" s="19">
        <v>43220</v>
      </c>
    </row>
    <row r="114" spans="1:8" s="9" customFormat="1" x14ac:dyDescent="0.25">
      <c r="A114" s="4" t="s">
        <v>329</v>
      </c>
      <c r="B114" s="10">
        <v>43170</v>
      </c>
      <c r="C114" s="8" t="s">
        <v>60</v>
      </c>
      <c r="D114" s="37">
        <v>11000000</v>
      </c>
      <c r="E114" s="32">
        <v>52906475</v>
      </c>
      <c r="F114" s="8" t="s">
        <v>76</v>
      </c>
      <c r="G114" s="19">
        <v>43160</v>
      </c>
      <c r="H114" s="19">
        <v>43465</v>
      </c>
    </row>
    <row r="115" spans="1:8" s="9" customFormat="1" x14ac:dyDescent="0.25">
      <c r="A115" s="4" t="s">
        <v>330</v>
      </c>
      <c r="B115" s="10">
        <v>43170</v>
      </c>
      <c r="C115" s="8" t="s">
        <v>63</v>
      </c>
      <c r="D115" s="37">
        <v>10000000</v>
      </c>
      <c r="E115" s="32">
        <v>79495794</v>
      </c>
      <c r="F115" s="8" t="s">
        <v>64</v>
      </c>
      <c r="G115" s="19">
        <v>43160</v>
      </c>
      <c r="H115" s="19">
        <v>43465</v>
      </c>
    </row>
    <row r="116" spans="1:8" s="9" customFormat="1" x14ac:dyDescent="0.25">
      <c r="A116" s="4" t="s">
        <v>331</v>
      </c>
      <c r="B116" s="10">
        <v>43170</v>
      </c>
      <c r="C116" s="8" t="s">
        <v>58</v>
      </c>
      <c r="D116" s="37">
        <v>13000000</v>
      </c>
      <c r="E116" s="32">
        <v>79291640</v>
      </c>
      <c r="F116" s="8" t="s">
        <v>59</v>
      </c>
      <c r="G116" s="19">
        <v>43160</v>
      </c>
      <c r="H116" s="19">
        <v>43465</v>
      </c>
    </row>
    <row r="117" spans="1:8" s="9" customFormat="1" x14ac:dyDescent="0.25">
      <c r="A117" s="4" t="s">
        <v>332</v>
      </c>
      <c r="B117" s="10">
        <v>43170</v>
      </c>
      <c r="C117" s="8" t="s">
        <v>65</v>
      </c>
      <c r="D117" s="37">
        <v>15000000</v>
      </c>
      <c r="E117" s="32">
        <v>51984881</v>
      </c>
      <c r="F117" s="8" t="s">
        <v>66</v>
      </c>
      <c r="G117" s="19">
        <v>43170</v>
      </c>
      <c r="H117" s="19">
        <v>43465</v>
      </c>
    </row>
    <row r="118" spans="1:8" s="9" customFormat="1" x14ac:dyDescent="0.25">
      <c r="A118" s="4" t="s">
        <v>367</v>
      </c>
      <c r="B118" s="10">
        <v>43170</v>
      </c>
      <c r="C118" s="8" t="s">
        <v>56</v>
      </c>
      <c r="D118" s="37">
        <v>240000000</v>
      </c>
      <c r="E118" s="32">
        <v>3209572</v>
      </c>
      <c r="F118" s="8" t="s">
        <v>57</v>
      </c>
      <c r="G118" s="19">
        <v>43160</v>
      </c>
      <c r="H118" s="19">
        <v>43465</v>
      </c>
    </row>
    <row r="119" spans="1:8" s="9" customFormat="1" x14ac:dyDescent="0.25">
      <c r="A119" s="4" t="s">
        <v>368</v>
      </c>
      <c r="B119" s="10">
        <v>43191</v>
      </c>
      <c r="C119" s="8" t="s">
        <v>383</v>
      </c>
      <c r="D119" s="37">
        <v>20491706</v>
      </c>
      <c r="E119" s="8">
        <v>900946217</v>
      </c>
      <c r="F119" s="8" t="s">
        <v>384</v>
      </c>
      <c r="G119" s="10">
        <v>43200</v>
      </c>
      <c r="H119" s="10">
        <v>43290</v>
      </c>
    </row>
    <row r="120" spans="1:8" s="9" customFormat="1" x14ac:dyDescent="0.25">
      <c r="A120" s="4" t="s">
        <v>369</v>
      </c>
      <c r="B120" s="10">
        <v>43191</v>
      </c>
      <c r="C120" s="8" t="s">
        <v>385</v>
      </c>
      <c r="D120" s="37">
        <v>10000000</v>
      </c>
      <c r="E120" s="4">
        <v>1020756566</v>
      </c>
      <c r="F120" s="8" t="s">
        <v>386</v>
      </c>
      <c r="G120" s="10">
        <v>43160</v>
      </c>
      <c r="H120" s="10">
        <v>43465</v>
      </c>
    </row>
    <row r="121" spans="1:8" s="9" customFormat="1" x14ac:dyDescent="0.25">
      <c r="A121" s="4" t="s">
        <v>387</v>
      </c>
      <c r="B121" s="10">
        <v>43220</v>
      </c>
      <c r="C121" s="8" t="s">
        <v>54</v>
      </c>
      <c r="D121" s="37">
        <v>24800000</v>
      </c>
      <c r="E121" s="4">
        <v>800243736</v>
      </c>
      <c r="F121" s="8" t="s">
        <v>55</v>
      </c>
      <c r="G121" s="10">
        <v>43222</v>
      </c>
      <c r="H121" s="10">
        <v>43465</v>
      </c>
    </row>
    <row r="122" spans="1:8" s="9" customFormat="1" ht="30" x14ac:dyDescent="0.25">
      <c r="A122" s="4" t="s">
        <v>399</v>
      </c>
      <c r="B122" s="10">
        <v>43222</v>
      </c>
      <c r="C122" s="21" t="s">
        <v>462</v>
      </c>
      <c r="D122" s="37">
        <v>3331200</v>
      </c>
      <c r="E122" s="4">
        <v>39583505</v>
      </c>
      <c r="F122" s="8" t="s">
        <v>382</v>
      </c>
      <c r="G122" s="10">
        <v>43222</v>
      </c>
      <c r="H122" s="10">
        <v>43281</v>
      </c>
    </row>
    <row r="123" spans="1:8" s="9" customFormat="1" x14ac:dyDescent="0.25">
      <c r="A123" s="4" t="s">
        <v>400</v>
      </c>
      <c r="B123" s="10">
        <v>43222</v>
      </c>
      <c r="C123" s="4" t="s">
        <v>406</v>
      </c>
      <c r="D123" s="37">
        <v>2400000</v>
      </c>
      <c r="E123" s="32">
        <v>1071987976</v>
      </c>
      <c r="F123" s="8" t="s">
        <v>266</v>
      </c>
      <c r="G123" s="19">
        <v>43222</v>
      </c>
      <c r="H123" s="19">
        <v>43281</v>
      </c>
    </row>
    <row r="124" spans="1:8" s="9" customFormat="1" ht="48" customHeight="1" x14ac:dyDescent="0.25">
      <c r="A124" s="4" t="s">
        <v>401</v>
      </c>
      <c r="B124" s="10">
        <v>43237</v>
      </c>
      <c r="C124" s="8" t="s">
        <v>460</v>
      </c>
      <c r="D124" s="37">
        <v>24600000</v>
      </c>
      <c r="E124" s="20">
        <v>52854949</v>
      </c>
      <c r="F124" s="8" t="s">
        <v>437</v>
      </c>
      <c r="G124" s="10">
        <v>43237</v>
      </c>
      <c r="H124" s="10">
        <v>43420</v>
      </c>
    </row>
    <row r="125" spans="1:8" s="9" customFormat="1" ht="99.75" customHeight="1" x14ac:dyDescent="0.25">
      <c r="A125" s="4" t="s">
        <v>402</v>
      </c>
      <c r="B125" s="10">
        <v>43237</v>
      </c>
      <c r="C125" s="42" t="s">
        <v>457</v>
      </c>
      <c r="D125" s="37">
        <v>24600000</v>
      </c>
      <c r="E125" s="20">
        <v>24331389</v>
      </c>
      <c r="F125" s="8" t="s">
        <v>438</v>
      </c>
      <c r="G125" s="10">
        <v>43237</v>
      </c>
      <c r="H125" s="10">
        <v>43259</v>
      </c>
    </row>
    <row r="126" spans="1:8" s="9" customFormat="1" ht="34.5" customHeight="1" x14ac:dyDescent="0.25">
      <c r="A126" s="4" t="s">
        <v>403</v>
      </c>
      <c r="B126" s="10">
        <v>43237</v>
      </c>
      <c r="C126" s="42" t="s">
        <v>459</v>
      </c>
      <c r="D126" s="37">
        <v>24600000</v>
      </c>
      <c r="E126" s="20">
        <v>52912592</v>
      </c>
      <c r="F126" s="8" t="s">
        <v>439</v>
      </c>
      <c r="G126" s="10">
        <v>43237</v>
      </c>
      <c r="H126" s="10">
        <v>43420</v>
      </c>
    </row>
    <row r="127" spans="1:8" s="9" customFormat="1" ht="61.5" customHeight="1" x14ac:dyDescent="0.25">
      <c r="A127" s="4" t="s">
        <v>423</v>
      </c>
      <c r="B127" s="10">
        <v>43237</v>
      </c>
      <c r="C127" s="42" t="s">
        <v>457</v>
      </c>
      <c r="D127" s="37">
        <v>24600000</v>
      </c>
      <c r="E127" s="20">
        <v>80064473</v>
      </c>
      <c r="F127" s="8" t="s">
        <v>458</v>
      </c>
      <c r="G127" s="10">
        <v>43237</v>
      </c>
      <c r="H127" s="10">
        <v>43420</v>
      </c>
    </row>
    <row r="128" spans="1:8" s="9" customFormat="1" ht="37.5" customHeight="1" x14ac:dyDescent="0.25">
      <c r="A128" s="4" t="s">
        <v>424</v>
      </c>
      <c r="B128" s="10">
        <v>43237</v>
      </c>
      <c r="C128" s="42" t="s">
        <v>457</v>
      </c>
      <c r="D128" s="37">
        <v>24600000</v>
      </c>
      <c r="E128" s="20">
        <v>80110804</v>
      </c>
      <c r="F128" s="8" t="s">
        <v>440</v>
      </c>
      <c r="G128" s="10">
        <v>43237</v>
      </c>
      <c r="H128" s="10">
        <v>43420</v>
      </c>
    </row>
    <row r="129" spans="1:8" s="9" customFormat="1" ht="43.5" customHeight="1" x14ac:dyDescent="0.25">
      <c r="A129" s="4" t="s">
        <v>425</v>
      </c>
      <c r="B129" s="10">
        <v>43237</v>
      </c>
      <c r="C129" s="42" t="s">
        <v>453</v>
      </c>
      <c r="D129" s="37">
        <v>12600000</v>
      </c>
      <c r="E129" s="20">
        <v>52049033</v>
      </c>
      <c r="F129" s="8" t="s">
        <v>441</v>
      </c>
      <c r="G129" s="10">
        <v>43237</v>
      </c>
      <c r="H129" s="10">
        <v>43420</v>
      </c>
    </row>
    <row r="130" spans="1:8" s="9" customFormat="1" ht="45" customHeight="1" x14ac:dyDescent="0.25">
      <c r="A130" s="4" t="s">
        <v>426</v>
      </c>
      <c r="B130" s="10">
        <v>43237</v>
      </c>
      <c r="C130" s="42" t="s">
        <v>456</v>
      </c>
      <c r="D130" s="37">
        <v>24600000</v>
      </c>
      <c r="E130" s="20">
        <v>39582697</v>
      </c>
      <c r="F130" s="8" t="s">
        <v>442</v>
      </c>
      <c r="G130" s="10">
        <v>43237</v>
      </c>
      <c r="H130" s="10">
        <v>43420</v>
      </c>
    </row>
    <row r="131" spans="1:8" s="9" customFormat="1" ht="45.75" customHeight="1" x14ac:dyDescent="0.25">
      <c r="A131" s="4" t="s">
        <v>427</v>
      </c>
      <c r="B131" s="10">
        <v>43237</v>
      </c>
      <c r="C131" s="42" t="s">
        <v>455</v>
      </c>
      <c r="D131" s="37">
        <v>24600000</v>
      </c>
      <c r="E131" s="20">
        <v>30304079</v>
      </c>
      <c r="F131" s="8" t="s">
        <v>454</v>
      </c>
      <c r="G131" s="10">
        <v>43237</v>
      </c>
      <c r="H131" s="10">
        <v>43420</v>
      </c>
    </row>
    <row r="132" spans="1:8" s="9" customFormat="1" ht="32.25" customHeight="1" x14ac:dyDescent="0.25">
      <c r="A132" s="4" t="s">
        <v>428</v>
      </c>
      <c r="B132" s="10">
        <v>43237</v>
      </c>
      <c r="C132" s="42" t="s">
        <v>453</v>
      </c>
      <c r="D132" s="37">
        <v>12600000</v>
      </c>
      <c r="E132" s="20">
        <v>20586799</v>
      </c>
      <c r="F132" s="8" t="s">
        <v>443</v>
      </c>
      <c r="G132" s="10">
        <v>43237</v>
      </c>
      <c r="H132" s="10">
        <v>43420</v>
      </c>
    </row>
    <row r="133" spans="1:8" s="9" customFormat="1" ht="45" customHeight="1" x14ac:dyDescent="0.25">
      <c r="A133" s="4" t="s">
        <v>429</v>
      </c>
      <c r="B133" s="10">
        <v>43237</v>
      </c>
      <c r="C133" s="42" t="s">
        <v>445</v>
      </c>
      <c r="D133" s="37">
        <v>15000000</v>
      </c>
      <c r="E133" s="20">
        <v>51991461</v>
      </c>
      <c r="F133" s="8" t="s">
        <v>444</v>
      </c>
      <c r="G133" s="10">
        <v>43237</v>
      </c>
      <c r="H133" s="10">
        <v>43404</v>
      </c>
    </row>
    <row r="134" spans="1:8" s="9" customFormat="1" ht="30" x14ac:dyDescent="0.25">
      <c r="A134" s="4" t="s">
        <v>430</v>
      </c>
      <c r="B134" s="10">
        <v>43252</v>
      </c>
      <c r="C134" s="8" t="s">
        <v>664</v>
      </c>
      <c r="D134" s="37">
        <v>7875000</v>
      </c>
      <c r="E134" s="32">
        <v>51799019</v>
      </c>
      <c r="F134" s="8" t="s">
        <v>28</v>
      </c>
      <c r="G134" s="10">
        <v>43252</v>
      </c>
      <c r="H134" s="10">
        <v>43312</v>
      </c>
    </row>
    <row r="135" spans="1:8" s="9" customFormat="1" x14ac:dyDescent="0.25">
      <c r="A135" s="4" t="s">
        <v>431</v>
      </c>
      <c r="B135" s="10">
        <v>43252</v>
      </c>
      <c r="C135" s="8" t="s">
        <v>72</v>
      </c>
      <c r="D135" s="37">
        <v>2742000</v>
      </c>
      <c r="E135" s="4">
        <v>1070596486</v>
      </c>
      <c r="F135" s="8" t="s">
        <v>452</v>
      </c>
      <c r="G135" s="10">
        <v>43252</v>
      </c>
      <c r="H135" s="10">
        <v>43312</v>
      </c>
    </row>
    <row r="136" spans="1:8" s="9" customFormat="1" ht="225" x14ac:dyDescent="0.25">
      <c r="A136" s="4" t="s">
        <v>432</v>
      </c>
      <c r="B136" s="10">
        <v>43266</v>
      </c>
      <c r="C136" s="42" t="s">
        <v>668</v>
      </c>
      <c r="D136" s="37">
        <v>20500000</v>
      </c>
      <c r="E136" s="4">
        <v>52873683</v>
      </c>
      <c r="F136" s="8" t="s">
        <v>463</v>
      </c>
      <c r="G136" s="10">
        <v>43266</v>
      </c>
      <c r="H136" s="10">
        <v>43419</v>
      </c>
    </row>
    <row r="137" spans="1:8" s="9" customFormat="1" ht="60" x14ac:dyDescent="0.25">
      <c r="A137" s="4" t="s">
        <v>433</v>
      </c>
      <c r="B137" s="10">
        <v>43271</v>
      </c>
      <c r="C137" s="8" t="s">
        <v>464</v>
      </c>
      <c r="D137" s="37">
        <v>4912500</v>
      </c>
      <c r="E137" s="4">
        <v>1071997755</v>
      </c>
      <c r="F137" s="8" t="s">
        <v>466</v>
      </c>
      <c r="G137" s="10">
        <v>43276</v>
      </c>
      <c r="H137" s="10">
        <v>43374</v>
      </c>
    </row>
    <row r="138" spans="1:8" s="9" customFormat="1" ht="30" x14ac:dyDescent="0.25">
      <c r="A138" s="4" t="s">
        <v>434</v>
      </c>
      <c r="B138" s="10">
        <v>43282</v>
      </c>
      <c r="C138" s="14" t="s">
        <v>669</v>
      </c>
      <c r="D138" s="37">
        <v>5400000</v>
      </c>
      <c r="E138" s="33">
        <v>41752358</v>
      </c>
      <c r="F138" s="14" t="s">
        <v>79</v>
      </c>
      <c r="G138" s="19">
        <v>43282</v>
      </c>
      <c r="H138" s="19">
        <v>43343</v>
      </c>
    </row>
    <row r="139" spans="1:8" s="9" customFormat="1" ht="45" x14ac:dyDescent="0.25">
      <c r="A139" s="4" t="s">
        <v>435</v>
      </c>
      <c r="B139" s="10">
        <v>43282</v>
      </c>
      <c r="C139" s="8" t="s">
        <v>549</v>
      </c>
      <c r="D139" s="37">
        <v>12411000</v>
      </c>
      <c r="E139" s="32">
        <v>1022365127</v>
      </c>
      <c r="F139" s="8" t="s">
        <v>71</v>
      </c>
      <c r="G139" s="19">
        <v>43282</v>
      </c>
      <c r="H139" s="19">
        <v>43343</v>
      </c>
    </row>
    <row r="140" spans="1:8" s="9" customFormat="1" ht="45" x14ac:dyDescent="0.25">
      <c r="A140" s="4" t="s">
        <v>436</v>
      </c>
      <c r="B140" s="10">
        <v>43282</v>
      </c>
      <c r="C140" s="8" t="s">
        <v>549</v>
      </c>
      <c r="D140" s="37">
        <v>13790000</v>
      </c>
      <c r="E140" s="32">
        <v>1018460386</v>
      </c>
      <c r="F140" s="8" t="s">
        <v>219</v>
      </c>
      <c r="G140" s="19">
        <v>43282</v>
      </c>
      <c r="H140" s="19">
        <v>43284</v>
      </c>
    </row>
    <row r="141" spans="1:8" s="9" customFormat="1" ht="60" x14ac:dyDescent="0.25">
      <c r="A141" s="4" t="s">
        <v>475</v>
      </c>
      <c r="B141" s="10">
        <v>43284</v>
      </c>
      <c r="C141" s="8" t="s">
        <v>558</v>
      </c>
      <c r="D141" s="37">
        <v>1800000</v>
      </c>
      <c r="E141" s="32">
        <v>11805207</v>
      </c>
      <c r="F141" s="8" t="s">
        <v>261</v>
      </c>
      <c r="G141" s="19">
        <v>43284</v>
      </c>
      <c r="H141" s="19">
        <v>43318</v>
      </c>
    </row>
    <row r="142" spans="1:8" s="9" customFormat="1" ht="45" x14ac:dyDescent="0.25">
      <c r="A142" s="4" t="s">
        <v>476</v>
      </c>
      <c r="B142" s="10">
        <v>43288</v>
      </c>
      <c r="C142" s="8" t="s">
        <v>549</v>
      </c>
      <c r="D142" s="37">
        <v>5516000</v>
      </c>
      <c r="E142" s="46">
        <v>80002255</v>
      </c>
      <c r="F142" s="47" t="s">
        <v>474</v>
      </c>
      <c r="G142" s="19">
        <v>43288</v>
      </c>
      <c r="H142" s="19">
        <v>43312</v>
      </c>
    </row>
    <row r="143" spans="1:8" s="9" customFormat="1" ht="45" x14ac:dyDescent="0.25">
      <c r="A143" s="4" t="s">
        <v>477</v>
      </c>
      <c r="B143" s="10">
        <v>43313</v>
      </c>
      <c r="C143" s="8" t="s">
        <v>549</v>
      </c>
      <c r="D143" s="37">
        <v>6343400</v>
      </c>
      <c r="E143" s="46">
        <v>80002255</v>
      </c>
      <c r="F143" s="47" t="s">
        <v>474</v>
      </c>
      <c r="G143" s="10">
        <v>43313</v>
      </c>
      <c r="H143" s="10">
        <v>43343</v>
      </c>
    </row>
    <row r="144" spans="1:8" s="9" customFormat="1" ht="45" x14ac:dyDescent="0.25">
      <c r="A144" s="4" t="s">
        <v>478</v>
      </c>
      <c r="B144" s="10">
        <v>43313</v>
      </c>
      <c r="C144" s="8" t="s">
        <v>670</v>
      </c>
      <c r="D144" s="37">
        <v>6585000</v>
      </c>
      <c r="E144" s="32">
        <v>51799019</v>
      </c>
      <c r="F144" s="8" t="s">
        <v>28</v>
      </c>
      <c r="G144" s="10">
        <v>43313</v>
      </c>
      <c r="H144" s="10">
        <v>43465</v>
      </c>
    </row>
    <row r="145" spans="1:8" s="9" customFormat="1" ht="60" x14ac:dyDescent="0.25">
      <c r="A145" s="4" t="s">
        <v>479</v>
      </c>
      <c r="B145" s="10">
        <v>43313</v>
      </c>
      <c r="C145" s="8" t="s">
        <v>671</v>
      </c>
      <c r="D145" s="37">
        <v>6855000</v>
      </c>
      <c r="E145" s="4">
        <v>1070596486</v>
      </c>
      <c r="F145" s="8" t="s">
        <v>452</v>
      </c>
      <c r="G145" s="10">
        <v>43313</v>
      </c>
      <c r="H145" s="10">
        <v>43465</v>
      </c>
    </row>
    <row r="146" spans="1:8" s="9" customFormat="1" ht="99" customHeight="1" x14ac:dyDescent="0.25">
      <c r="A146" s="4" t="s">
        <v>480</v>
      </c>
      <c r="B146" s="10">
        <v>43321</v>
      </c>
      <c r="C146" s="48" t="s">
        <v>509</v>
      </c>
      <c r="D146" s="37">
        <v>2715000</v>
      </c>
      <c r="E146" s="4">
        <v>1070606227</v>
      </c>
      <c r="F146" s="8" t="s">
        <v>508</v>
      </c>
      <c r="G146" s="10">
        <v>43321</v>
      </c>
      <c r="H146" s="10">
        <v>43367</v>
      </c>
    </row>
    <row r="147" spans="1:8" s="9" customFormat="1" ht="86.25" customHeight="1" x14ac:dyDescent="0.25">
      <c r="A147" s="4" t="s">
        <v>481</v>
      </c>
      <c r="B147" s="10">
        <v>43321</v>
      </c>
      <c r="C147" s="48" t="s">
        <v>509</v>
      </c>
      <c r="D147" s="37">
        <v>2715000</v>
      </c>
      <c r="E147" s="4">
        <v>21016953</v>
      </c>
      <c r="F147" s="8" t="s">
        <v>510</v>
      </c>
      <c r="G147" s="10">
        <v>43321</v>
      </c>
      <c r="H147" s="10">
        <v>43367</v>
      </c>
    </row>
    <row r="148" spans="1:8" s="9" customFormat="1" ht="93" customHeight="1" x14ac:dyDescent="0.25">
      <c r="A148" s="4" t="s">
        <v>482</v>
      </c>
      <c r="B148" s="10">
        <v>43321</v>
      </c>
      <c r="C148" s="48" t="s">
        <v>509</v>
      </c>
      <c r="D148" s="37">
        <v>2715000</v>
      </c>
      <c r="E148" s="4">
        <v>1070594015</v>
      </c>
      <c r="F148" s="8" t="s">
        <v>520</v>
      </c>
      <c r="G148" s="10">
        <v>43321</v>
      </c>
      <c r="H148" s="10">
        <v>43367</v>
      </c>
    </row>
    <row r="149" spans="1:8" s="9" customFormat="1" ht="41.25" customHeight="1" x14ac:dyDescent="0.25">
      <c r="A149" s="4" t="s">
        <v>483</v>
      </c>
      <c r="B149" s="10">
        <v>43321</v>
      </c>
      <c r="C149" s="48" t="s">
        <v>509</v>
      </c>
      <c r="D149" s="37">
        <v>2715000</v>
      </c>
      <c r="E149" s="4">
        <v>39579428</v>
      </c>
      <c r="F149" s="8" t="s">
        <v>511</v>
      </c>
      <c r="G149" s="10">
        <v>43321</v>
      </c>
      <c r="H149" s="10">
        <v>43367</v>
      </c>
    </row>
    <row r="150" spans="1:8" s="9" customFormat="1" ht="52.5" customHeight="1" x14ac:dyDescent="0.25">
      <c r="A150" s="4" t="s">
        <v>484</v>
      </c>
      <c r="B150" s="10">
        <v>43321</v>
      </c>
      <c r="C150" s="48" t="s">
        <v>509</v>
      </c>
      <c r="D150" s="37">
        <v>2715000</v>
      </c>
      <c r="E150" s="4">
        <v>40079205</v>
      </c>
      <c r="F150" s="8" t="s">
        <v>512</v>
      </c>
      <c r="G150" s="10">
        <v>43321</v>
      </c>
      <c r="H150" s="10">
        <v>43367</v>
      </c>
    </row>
    <row r="151" spans="1:8" s="9" customFormat="1" ht="40.5" customHeight="1" x14ac:dyDescent="0.25">
      <c r="A151" s="4" t="s">
        <v>485</v>
      </c>
      <c r="B151" s="10">
        <v>43321</v>
      </c>
      <c r="C151" s="48" t="s">
        <v>514</v>
      </c>
      <c r="D151" s="37">
        <v>5701500</v>
      </c>
      <c r="E151" s="4">
        <v>39582782</v>
      </c>
      <c r="F151" s="8" t="s">
        <v>513</v>
      </c>
      <c r="G151" s="10">
        <v>43321</v>
      </c>
      <c r="H151" s="10">
        <v>43367</v>
      </c>
    </row>
    <row r="152" spans="1:8" s="9" customFormat="1" ht="72.75" customHeight="1" x14ac:dyDescent="0.25">
      <c r="A152" s="4" t="s">
        <v>486</v>
      </c>
      <c r="B152" s="10">
        <v>43321</v>
      </c>
      <c r="C152" s="49" t="s">
        <v>516</v>
      </c>
      <c r="D152" s="37">
        <v>22000000</v>
      </c>
      <c r="E152" s="4">
        <v>900982154</v>
      </c>
      <c r="F152" s="8" t="s">
        <v>519</v>
      </c>
      <c r="G152" s="10">
        <v>43322</v>
      </c>
      <c r="H152" s="10">
        <v>43352</v>
      </c>
    </row>
    <row r="153" spans="1:8" s="9" customFormat="1" ht="45" customHeight="1" x14ac:dyDescent="0.25">
      <c r="A153" s="4" t="s">
        <v>487</v>
      </c>
      <c r="B153" s="10">
        <v>43322</v>
      </c>
      <c r="C153" s="8" t="s">
        <v>672</v>
      </c>
      <c r="D153" s="37">
        <v>787500</v>
      </c>
      <c r="E153" s="4">
        <v>80157078</v>
      </c>
      <c r="F153" s="8" t="s">
        <v>507</v>
      </c>
      <c r="G153" s="10">
        <v>43322</v>
      </c>
      <c r="H153" s="10">
        <v>43343</v>
      </c>
    </row>
    <row r="154" spans="1:8" s="9" customFormat="1" ht="55.5" customHeight="1" x14ac:dyDescent="0.25">
      <c r="A154" s="4" t="s">
        <v>488</v>
      </c>
      <c r="B154" s="10">
        <v>43325</v>
      </c>
      <c r="C154" s="8" t="s">
        <v>673</v>
      </c>
      <c r="D154" s="37">
        <v>1300000</v>
      </c>
      <c r="E154" s="4">
        <v>1071987604</v>
      </c>
      <c r="F154" s="8" t="s">
        <v>585</v>
      </c>
      <c r="G154" s="10">
        <v>43325</v>
      </c>
      <c r="H154" s="10">
        <v>43355</v>
      </c>
    </row>
    <row r="155" spans="1:8" s="9" customFormat="1" ht="45" x14ac:dyDescent="0.25">
      <c r="A155" s="4" t="s">
        <v>489</v>
      </c>
      <c r="B155" s="10">
        <v>43343</v>
      </c>
      <c r="C155" s="8" t="s">
        <v>549</v>
      </c>
      <c r="D155" s="37">
        <v>27580000</v>
      </c>
      <c r="E155" s="4">
        <v>1140856765</v>
      </c>
      <c r="F155" s="8" t="s">
        <v>550</v>
      </c>
      <c r="G155" s="10">
        <v>43344</v>
      </c>
      <c r="H155" s="10">
        <v>43465</v>
      </c>
    </row>
    <row r="156" spans="1:8" s="9" customFormat="1" ht="45" x14ac:dyDescent="0.25">
      <c r="A156" s="4" t="s">
        <v>515</v>
      </c>
      <c r="B156" s="10">
        <v>43343</v>
      </c>
      <c r="C156" s="8" t="s">
        <v>549</v>
      </c>
      <c r="D156" s="37">
        <v>27580000</v>
      </c>
      <c r="E156" s="32">
        <v>1022365127</v>
      </c>
      <c r="F156" s="8" t="s">
        <v>71</v>
      </c>
      <c r="G156" s="10">
        <v>43344</v>
      </c>
      <c r="H156" s="10">
        <v>43465</v>
      </c>
    </row>
    <row r="157" spans="1:8" s="9" customFormat="1" ht="25.5" customHeight="1" x14ac:dyDescent="0.25">
      <c r="A157" s="4" t="s">
        <v>551</v>
      </c>
      <c r="B157" s="10">
        <v>43343</v>
      </c>
      <c r="C157" s="8" t="s">
        <v>674</v>
      </c>
      <c r="D157" s="37">
        <v>10800000</v>
      </c>
      <c r="E157" s="33">
        <v>41752358</v>
      </c>
      <c r="F157" s="14" t="s">
        <v>79</v>
      </c>
      <c r="G157" s="10">
        <v>43344</v>
      </c>
      <c r="H157" s="10">
        <v>43465</v>
      </c>
    </row>
    <row r="158" spans="1:8" s="9" customFormat="1" ht="60" x14ac:dyDescent="0.25">
      <c r="A158" s="4" t="s">
        <v>552</v>
      </c>
      <c r="B158" s="10">
        <v>43346</v>
      </c>
      <c r="C158" s="8" t="s">
        <v>558</v>
      </c>
      <c r="D158" s="37">
        <v>1950000</v>
      </c>
      <c r="E158" s="32">
        <v>11805207</v>
      </c>
      <c r="F158" s="8" t="s">
        <v>261</v>
      </c>
      <c r="G158" s="10">
        <v>43346</v>
      </c>
      <c r="H158" s="10">
        <v>43384</v>
      </c>
    </row>
    <row r="159" spans="1:8" s="9" customFormat="1" ht="93.75" customHeight="1" x14ac:dyDescent="0.25">
      <c r="A159" s="4" t="s">
        <v>553</v>
      </c>
      <c r="B159" s="10">
        <v>43356</v>
      </c>
      <c r="C159" s="50" t="s">
        <v>586</v>
      </c>
      <c r="D159" s="37">
        <v>1200000</v>
      </c>
      <c r="E159" s="4">
        <v>52951026</v>
      </c>
      <c r="F159" s="8" t="s">
        <v>575</v>
      </c>
      <c r="G159" s="10">
        <v>43356</v>
      </c>
      <c r="H159" s="10">
        <v>43401</v>
      </c>
    </row>
    <row r="160" spans="1:8" s="9" customFormat="1" ht="60" x14ac:dyDescent="0.25">
      <c r="A160" s="4" t="s">
        <v>554</v>
      </c>
      <c r="B160" s="10">
        <v>43374</v>
      </c>
      <c r="C160" s="8" t="s">
        <v>675</v>
      </c>
      <c r="D160" s="37">
        <v>1125000</v>
      </c>
      <c r="E160" s="4">
        <v>36309627</v>
      </c>
      <c r="F160" s="8" t="s">
        <v>579</v>
      </c>
      <c r="G160" s="10">
        <v>43374</v>
      </c>
      <c r="H160" s="10">
        <v>43404</v>
      </c>
    </row>
    <row r="161" spans="1:8" s="9" customFormat="1" ht="240" x14ac:dyDescent="0.25">
      <c r="A161" s="4" t="s">
        <v>555</v>
      </c>
      <c r="B161" s="10">
        <v>43377</v>
      </c>
      <c r="C161" s="8" t="s">
        <v>676</v>
      </c>
      <c r="D161" s="37">
        <v>8200000</v>
      </c>
      <c r="E161" s="4">
        <v>1018412424</v>
      </c>
      <c r="F161" s="8" t="s">
        <v>584</v>
      </c>
      <c r="G161" s="10">
        <v>43378</v>
      </c>
      <c r="H161" s="10">
        <v>43438</v>
      </c>
    </row>
    <row r="162" spans="1:8" s="9" customFormat="1" ht="225" x14ac:dyDescent="0.25">
      <c r="A162" s="4" t="s">
        <v>556</v>
      </c>
      <c r="B162" s="10">
        <v>43378</v>
      </c>
      <c r="C162" s="8" t="s">
        <v>665</v>
      </c>
      <c r="D162" s="37">
        <v>8200000</v>
      </c>
      <c r="E162" s="4">
        <v>51683266</v>
      </c>
      <c r="F162" s="8" t="s">
        <v>624</v>
      </c>
      <c r="G162" s="10">
        <v>43378</v>
      </c>
      <c r="H162" s="10">
        <v>43438</v>
      </c>
    </row>
    <row r="163" spans="1:8" s="9" customFormat="1" ht="150" x14ac:dyDescent="0.25">
      <c r="A163" s="4" t="s">
        <v>557</v>
      </c>
      <c r="B163" s="10">
        <v>43378</v>
      </c>
      <c r="C163" s="8" t="s">
        <v>666</v>
      </c>
      <c r="D163" s="37">
        <v>12300000</v>
      </c>
      <c r="E163" s="4">
        <v>1032439860</v>
      </c>
      <c r="F163" s="8" t="s">
        <v>677</v>
      </c>
      <c r="G163" s="10">
        <v>43378</v>
      </c>
      <c r="H163" s="10">
        <v>43438</v>
      </c>
    </row>
    <row r="164" spans="1:8" s="9" customFormat="1" ht="180" x14ac:dyDescent="0.25">
      <c r="A164" s="4" t="s">
        <v>581</v>
      </c>
      <c r="B164" s="10">
        <v>43378</v>
      </c>
      <c r="C164" s="8" t="s">
        <v>667</v>
      </c>
      <c r="D164" s="37">
        <v>10500000</v>
      </c>
      <c r="E164" s="4">
        <v>76731897</v>
      </c>
      <c r="F164" s="8" t="s">
        <v>625</v>
      </c>
      <c r="G164" s="10">
        <v>43378</v>
      </c>
      <c r="H164" s="10">
        <v>43450</v>
      </c>
    </row>
    <row r="165" spans="1:8" s="9" customFormat="1" ht="60" x14ac:dyDescent="0.25">
      <c r="A165" s="4" t="s">
        <v>582</v>
      </c>
      <c r="B165" s="10">
        <v>43382</v>
      </c>
      <c r="C165" s="8" t="s">
        <v>678</v>
      </c>
      <c r="D165" s="37">
        <v>1051100</v>
      </c>
      <c r="E165" s="4">
        <v>79150935</v>
      </c>
      <c r="F165" s="8" t="s">
        <v>580</v>
      </c>
      <c r="G165" s="10">
        <v>43382</v>
      </c>
      <c r="H165" s="10">
        <v>43404</v>
      </c>
    </row>
    <row r="166" spans="1:8" s="9" customFormat="1" ht="225" x14ac:dyDescent="0.25">
      <c r="A166" s="4" t="s">
        <v>583</v>
      </c>
      <c r="B166" s="10">
        <v>43402</v>
      </c>
      <c r="C166" s="8" t="s">
        <v>679</v>
      </c>
      <c r="D166" s="37">
        <v>5000000</v>
      </c>
      <c r="E166" s="32">
        <v>1070609862</v>
      </c>
      <c r="F166" s="8" t="s">
        <v>599</v>
      </c>
      <c r="G166" s="10">
        <v>43405</v>
      </c>
      <c r="H166" s="10">
        <v>43465</v>
      </c>
    </row>
    <row r="167" spans="1:8" s="9" customFormat="1" ht="60" x14ac:dyDescent="0.25">
      <c r="A167" s="4" t="s">
        <v>617</v>
      </c>
      <c r="B167" s="10">
        <v>43405</v>
      </c>
      <c r="C167" s="8" t="s">
        <v>464</v>
      </c>
      <c r="D167" s="37">
        <v>1125000</v>
      </c>
      <c r="E167" s="4">
        <v>36309627</v>
      </c>
      <c r="F167" s="8" t="s">
        <v>579</v>
      </c>
      <c r="G167" s="10">
        <v>43405</v>
      </c>
      <c r="H167" s="10">
        <v>43434</v>
      </c>
    </row>
    <row r="168" spans="1:8" s="9" customFormat="1" ht="60" x14ac:dyDescent="0.25">
      <c r="A168" s="4" t="s">
        <v>618</v>
      </c>
      <c r="B168" s="10">
        <v>43405</v>
      </c>
      <c r="C168" s="8" t="s">
        <v>678</v>
      </c>
      <c r="D168" s="37">
        <v>2742000</v>
      </c>
      <c r="E168" s="4">
        <v>79150935</v>
      </c>
      <c r="F168" s="8" t="s">
        <v>580</v>
      </c>
      <c r="G168" s="10">
        <v>43405</v>
      </c>
      <c r="H168" s="10">
        <v>43465</v>
      </c>
    </row>
    <row r="169" spans="1:8" s="9" customFormat="1" ht="162.75" customHeight="1" x14ac:dyDescent="0.25">
      <c r="A169" s="4" t="s">
        <v>619</v>
      </c>
      <c r="B169" s="10">
        <v>43405</v>
      </c>
      <c r="C169" s="8" t="s">
        <v>680</v>
      </c>
      <c r="D169" s="37">
        <v>16560663</v>
      </c>
      <c r="E169" s="20">
        <v>51991461</v>
      </c>
      <c r="F169" s="8" t="s">
        <v>444</v>
      </c>
      <c r="G169" s="10">
        <v>43410</v>
      </c>
      <c r="H169" s="10">
        <v>43450</v>
      </c>
    </row>
    <row r="170" spans="1:8" s="9" customFormat="1" ht="75" x14ac:dyDescent="0.25">
      <c r="A170" s="4" t="s">
        <v>620</v>
      </c>
      <c r="B170" s="10">
        <v>43419</v>
      </c>
      <c r="C170" s="8" t="s">
        <v>681</v>
      </c>
      <c r="D170" s="37">
        <v>2700000</v>
      </c>
      <c r="E170" s="33">
        <v>39581042</v>
      </c>
      <c r="F170" s="14" t="s">
        <v>630</v>
      </c>
      <c r="G170" s="10">
        <v>43419</v>
      </c>
      <c r="H170" s="10">
        <v>43465</v>
      </c>
    </row>
    <row r="171" spans="1:8" s="9" customFormat="1" ht="30" x14ac:dyDescent="0.25">
      <c r="A171" s="4" t="s">
        <v>621</v>
      </c>
      <c r="B171" s="10">
        <v>43440</v>
      </c>
      <c r="C171" s="14" t="s">
        <v>669</v>
      </c>
      <c r="D171" s="37">
        <v>2340000</v>
      </c>
      <c r="E171" s="33">
        <v>68298014</v>
      </c>
      <c r="F171" s="14" t="s">
        <v>682</v>
      </c>
      <c r="G171" s="10">
        <v>43440</v>
      </c>
      <c r="H171" s="10">
        <v>43446</v>
      </c>
    </row>
    <row r="172" spans="1:8" s="9" customFormat="1" ht="30" x14ac:dyDescent="0.25">
      <c r="A172" s="4" t="s">
        <v>628</v>
      </c>
      <c r="B172" s="10">
        <v>43446</v>
      </c>
      <c r="C172" s="14" t="s">
        <v>669</v>
      </c>
      <c r="D172" s="37">
        <v>1800000</v>
      </c>
      <c r="E172" s="4">
        <v>51587681</v>
      </c>
      <c r="F172" s="8" t="s">
        <v>683</v>
      </c>
      <c r="G172" s="10">
        <v>43446</v>
      </c>
      <c r="H172" s="10">
        <v>43465</v>
      </c>
    </row>
    <row r="173" spans="1:8" s="9" customFormat="1" ht="60" x14ac:dyDescent="0.25">
      <c r="A173" s="4" t="s">
        <v>629</v>
      </c>
      <c r="B173" s="10">
        <v>43446</v>
      </c>
      <c r="C173" s="8" t="s">
        <v>464</v>
      </c>
      <c r="D173" s="37">
        <v>1125000</v>
      </c>
      <c r="E173" s="4">
        <v>36309627</v>
      </c>
      <c r="F173" s="8" t="s">
        <v>684</v>
      </c>
      <c r="G173" s="10">
        <v>43445</v>
      </c>
      <c r="H173" s="10">
        <v>43465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zoomScale="90" zoomScaleNormal="90" workbookViewId="0">
      <selection sqref="A1:XFD1048576"/>
    </sheetView>
  </sheetViews>
  <sheetFormatPr baseColWidth="10" defaultRowHeight="24.95" customHeight="1" x14ac:dyDescent="0.2"/>
  <cols>
    <col min="1" max="1" width="6.7109375" style="88" customWidth="1"/>
    <col min="2" max="2" width="11.42578125" style="88"/>
    <col min="3" max="3" width="16.7109375" style="88" customWidth="1"/>
    <col min="4" max="4" width="15.140625" style="88" customWidth="1"/>
    <col min="5" max="5" width="17" style="88" customWidth="1"/>
    <col min="6" max="6" width="47.28515625" style="88" customWidth="1"/>
    <col min="7" max="7" width="37.85546875" style="89" customWidth="1"/>
    <col min="8" max="8" width="15.42578125" style="90" customWidth="1"/>
    <col min="9" max="9" width="14.28515625" style="91" customWidth="1"/>
    <col min="10" max="10" width="14.7109375" style="91" customWidth="1"/>
    <col min="11" max="16384" width="11.42578125" style="88"/>
  </cols>
  <sheetData>
    <row r="1" spans="1:10" s="70" customFormat="1" ht="36.75" customHeight="1" x14ac:dyDescent="0.25">
      <c r="A1" s="66" t="s">
        <v>109</v>
      </c>
      <c r="B1" s="66" t="s">
        <v>110</v>
      </c>
      <c r="C1" s="66" t="s">
        <v>111</v>
      </c>
      <c r="D1" s="66" t="s">
        <v>4</v>
      </c>
      <c r="E1" s="66" t="s">
        <v>88</v>
      </c>
      <c r="F1" s="66" t="s">
        <v>5</v>
      </c>
      <c r="G1" s="67" t="s">
        <v>112</v>
      </c>
      <c r="H1" s="68" t="s">
        <v>113</v>
      </c>
      <c r="I1" s="69" t="s">
        <v>114</v>
      </c>
      <c r="J1" s="69" t="s">
        <v>115</v>
      </c>
    </row>
    <row r="2" spans="1:10" s="75" customFormat="1" ht="35.1" customHeight="1" x14ac:dyDescent="0.2">
      <c r="A2" s="71">
        <v>1</v>
      </c>
      <c r="B2" s="71" t="s">
        <v>201</v>
      </c>
      <c r="C2" s="72">
        <v>43102</v>
      </c>
      <c r="D2" s="71"/>
      <c r="E2" s="71">
        <v>900294923</v>
      </c>
      <c r="F2" s="71" t="s">
        <v>117</v>
      </c>
      <c r="G2" s="73" t="s">
        <v>118</v>
      </c>
      <c r="H2" s="74">
        <v>3000000</v>
      </c>
      <c r="I2" s="72">
        <v>43102</v>
      </c>
      <c r="J2" s="72">
        <v>42794</v>
      </c>
    </row>
    <row r="3" spans="1:10" s="75" customFormat="1" ht="35.1" customHeight="1" x14ac:dyDescent="0.2">
      <c r="A3" s="71">
        <v>2</v>
      </c>
      <c r="B3" s="71" t="s">
        <v>202</v>
      </c>
      <c r="C3" s="72">
        <v>43102</v>
      </c>
      <c r="D3" s="71">
        <v>19280328</v>
      </c>
      <c r="E3" s="71"/>
      <c r="F3" s="71" t="s">
        <v>244</v>
      </c>
      <c r="G3" s="73" t="s">
        <v>123</v>
      </c>
      <c r="H3" s="74">
        <v>8000000</v>
      </c>
      <c r="I3" s="72">
        <v>43102</v>
      </c>
      <c r="J3" s="72">
        <v>43159</v>
      </c>
    </row>
    <row r="4" spans="1:10" s="75" customFormat="1" ht="35.1" customHeight="1" x14ac:dyDescent="0.2">
      <c r="A4" s="71">
        <v>3</v>
      </c>
      <c r="B4" s="71" t="s">
        <v>203</v>
      </c>
      <c r="C4" s="72">
        <v>43102</v>
      </c>
      <c r="D4" s="71">
        <v>1071987730</v>
      </c>
      <c r="E4" s="71"/>
      <c r="F4" s="71" t="s">
        <v>245</v>
      </c>
      <c r="G4" s="73" t="s">
        <v>116</v>
      </c>
      <c r="H4" s="74">
        <v>1800000</v>
      </c>
      <c r="I4" s="72">
        <v>43102</v>
      </c>
      <c r="J4" s="72">
        <v>43159</v>
      </c>
    </row>
    <row r="5" spans="1:10" s="75" customFormat="1" ht="35.1" customHeight="1" x14ac:dyDescent="0.2">
      <c r="A5" s="71">
        <v>4</v>
      </c>
      <c r="B5" s="71" t="s">
        <v>204</v>
      </c>
      <c r="C5" s="72">
        <v>43102</v>
      </c>
      <c r="D5" s="71">
        <v>1070610128</v>
      </c>
      <c r="E5" s="71"/>
      <c r="F5" s="71" t="s">
        <v>246</v>
      </c>
      <c r="G5" s="73" t="s">
        <v>122</v>
      </c>
      <c r="H5" s="74">
        <v>3000000</v>
      </c>
      <c r="I5" s="72">
        <v>43102</v>
      </c>
      <c r="J5" s="72">
        <v>43159</v>
      </c>
    </row>
    <row r="6" spans="1:10" s="75" customFormat="1" ht="35.1" customHeight="1" x14ac:dyDescent="0.2">
      <c r="A6" s="71">
        <v>5</v>
      </c>
      <c r="B6" s="71" t="s">
        <v>205</v>
      </c>
      <c r="C6" s="72">
        <v>43126</v>
      </c>
      <c r="D6" s="76">
        <v>11225547</v>
      </c>
      <c r="F6" s="76" t="s">
        <v>242</v>
      </c>
      <c r="G6" s="77" t="s">
        <v>251</v>
      </c>
      <c r="H6" s="78">
        <v>5000000</v>
      </c>
      <c r="I6" s="79">
        <v>43126</v>
      </c>
      <c r="J6" s="79">
        <v>43184</v>
      </c>
    </row>
    <row r="7" spans="1:10" s="75" customFormat="1" ht="35.1" customHeight="1" x14ac:dyDescent="0.2">
      <c r="A7" s="71">
        <v>6</v>
      </c>
      <c r="B7" s="71" t="s">
        <v>243</v>
      </c>
      <c r="C7" s="72">
        <v>43126</v>
      </c>
      <c r="D7" s="71"/>
      <c r="E7" s="71">
        <v>830025169</v>
      </c>
      <c r="F7" s="71" t="s">
        <v>119</v>
      </c>
      <c r="G7" s="73" t="s">
        <v>120</v>
      </c>
      <c r="H7" s="74">
        <v>4520000</v>
      </c>
      <c r="I7" s="72">
        <v>43126</v>
      </c>
      <c r="J7" s="72">
        <v>43306</v>
      </c>
    </row>
    <row r="8" spans="1:10" s="75" customFormat="1" ht="35.1" customHeight="1" x14ac:dyDescent="0.2">
      <c r="A8" s="71">
        <v>8</v>
      </c>
      <c r="B8" s="71" t="s">
        <v>206</v>
      </c>
      <c r="C8" s="72">
        <v>43160</v>
      </c>
      <c r="D8" s="71">
        <v>20781506</v>
      </c>
      <c r="E8" s="71"/>
      <c r="F8" s="71" t="s">
        <v>280</v>
      </c>
      <c r="G8" s="73" t="s">
        <v>281</v>
      </c>
      <c r="H8" s="74">
        <v>2000000</v>
      </c>
      <c r="I8" s="72">
        <v>43160</v>
      </c>
      <c r="J8" s="72">
        <v>43404</v>
      </c>
    </row>
    <row r="9" spans="1:10" s="75" customFormat="1" ht="35.1" customHeight="1" x14ac:dyDescent="0.2">
      <c r="A9" s="71">
        <v>9</v>
      </c>
      <c r="B9" s="71" t="s">
        <v>207</v>
      </c>
      <c r="C9" s="72">
        <v>43160</v>
      </c>
      <c r="D9" s="71"/>
      <c r="E9" s="71">
        <v>900294923</v>
      </c>
      <c r="F9" s="71" t="s">
        <v>117</v>
      </c>
      <c r="G9" s="73" t="s">
        <v>118</v>
      </c>
      <c r="H9" s="74">
        <v>13200000</v>
      </c>
      <c r="I9" s="72">
        <v>43160</v>
      </c>
      <c r="J9" s="72">
        <v>43465</v>
      </c>
    </row>
    <row r="10" spans="1:10" s="75" customFormat="1" ht="24.95" customHeight="1" x14ac:dyDescent="0.2">
      <c r="A10" s="71">
        <v>11</v>
      </c>
      <c r="B10" s="71" t="s">
        <v>338</v>
      </c>
      <c r="C10" s="72">
        <v>43160</v>
      </c>
      <c r="D10" s="71">
        <v>19280328</v>
      </c>
      <c r="E10" s="71"/>
      <c r="F10" s="71" t="s">
        <v>244</v>
      </c>
      <c r="G10" s="73" t="s">
        <v>123</v>
      </c>
      <c r="H10" s="74">
        <v>40000000</v>
      </c>
      <c r="I10" s="72">
        <v>43160</v>
      </c>
      <c r="J10" s="72">
        <v>43465</v>
      </c>
    </row>
    <row r="11" spans="1:10" s="75" customFormat="1" ht="24.95" customHeight="1" x14ac:dyDescent="0.2">
      <c r="A11" s="71">
        <v>12</v>
      </c>
      <c r="B11" s="71" t="s">
        <v>339</v>
      </c>
      <c r="C11" s="72">
        <v>43160</v>
      </c>
      <c r="D11" s="71">
        <v>1070610128</v>
      </c>
      <c r="E11" s="71"/>
      <c r="F11" s="71" t="s">
        <v>246</v>
      </c>
      <c r="G11" s="73" t="s">
        <v>122</v>
      </c>
      <c r="H11" s="74">
        <v>10000000</v>
      </c>
      <c r="I11" s="72">
        <v>43160</v>
      </c>
      <c r="J11" s="72">
        <v>43465</v>
      </c>
    </row>
    <row r="12" spans="1:10" s="75" customFormat="1" ht="24.95" customHeight="1" x14ac:dyDescent="0.2">
      <c r="A12" s="71">
        <v>12</v>
      </c>
      <c r="B12" s="71" t="s">
        <v>339</v>
      </c>
      <c r="C12" s="72">
        <v>43160</v>
      </c>
      <c r="D12" s="71">
        <v>1070610128</v>
      </c>
      <c r="E12" s="71"/>
      <c r="F12" s="71" t="s">
        <v>593</v>
      </c>
      <c r="G12" s="73" t="s">
        <v>122</v>
      </c>
      <c r="H12" s="74">
        <v>4000000</v>
      </c>
      <c r="I12" s="72">
        <v>43369</v>
      </c>
      <c r="J12" s="72">
        <v>43465</v>
      </c>
    </row>
    <row r="13" spans="1:10" s="75" customFormat="1" ht="24.95" customHeight="1" x14ac:dyDescent="0.2">
      <c r="A13" s="71">
        <v>13</v>
      </c>
      <c r="B13" s="71" t="s">
        <v>340</v>
      </c>
      <c r="C13" s="72">
        <v>43166</v>
      </c>
      <c r="D13" s="71">
        <v>11225547</v>
      </c>
      <c r="E13" s="71"/>
      <c r="F13" s="71" t="s">
        <v>242</v>
      </c>
      <c r="G13" s="73" t="s">
        <v>251</v>
      </c>
      <c r="H13" s="74">
        <v>20000000</v>
      </c>
      <c r="I13" s="72">
        <v>43166</v>
      </c>
      <c r="J13" s="72">
        <v>43465</v>
      </c>
    </row>
    <row r="14" spans="1:10" s="75" customFormat="1" ht="24.95" customHeight="1" x14ac:dyDescent="0.2">
      <c r="A14" s="71">
        <v>13</v>
      </c>
      <c r="B14" s="71" t="s">
        <v>340</v>
      </c>
      <c r="C14" s="72">
        <v>43166</v>
      </c>
      <c r="D14" s="71">
        <v>11225547</v>
      </c>
      <c r="E14" s="71"/>
      <c r="F14" s="71" t="s">
        <v>594</v>
      </c>
      <c r="G14" s="73" t="s">
        <v>251</v>
      </c>
      <c r="H14" s="74">
        <v>10000000</v>
      </c>
      <c r="I14" s="72">
        <v>43343</v>
      </c>
      <c r="J14" s="72">
        <v>43465</v>
      </c>
    </row>
    <row r="15" spans="1:10" s="75" customFormat="1" ht="24.95" customHeight="1" x14ac:dyDescent="0.2">
      <c r="A15" s="71">
        <v>14</v>
      </c>
      <c r="B15" s="71" t="s">
        <v>341</v>
      </c>
      <c r="C15" s="72">
        <v>43172</v>
      </c>
      <c r="D15" s="71">
        <v>39565034</v>
      </c>
      <c r="E15" s="71"/>
      <c r="F15" s="71" t="s">
        <v>343</v>
      </c>
      <c r="G15" s="73" t="s">
        <v>344</v>
      </c>
      <c r="H15" s="74">
        <v>1240000</v>
      </c>
      <c r="I15" s="72">
        <v>43172</v>
      </c>
      <c r="J15" s="72">
        <v>43446</v>
      </c>
    </row>
    <row r="16" spans="1:10" s="75" customFormat="1" ht="24.95" customHeight="1" x14ac:dyDescent="0.2">
      <c r="A16" s="71">
        <v>15</v>
      </c>
      <c r="B16" s="80" t="s">
        <v>342</v>
      </c>
      <c r="C16" s="81">
        <v>43172</v>
      </c>
      <c r="D16" s="80"/>
      <c r="E16" s="76">
        <v>830084433</v>
      </c>
      <c r="F16" s="80" t="s">
        <v>354</v>
      </c>
      <c r="G16" s="82" t="s">
        <v>361</v>
      </c>
      <c r="H16" s="83">
        <v>267750</v>
      </c>
      <c r="I16" s="81">
        <v>43172</v>
      </c>
      <c r="J16" s="81">
        <v>43202</v>
      </c>
    </row>
    <row r="17" spans="1:10" s="75" customFormat="1" ht="24.95" customHeight="1" x14ac:dyDescent="0.2">
      <c r="A17" s="71">
        <v>16</v>
      </c>
      <c r="B17" s="71" t="s">
        <v>362</v>
      </c>
      <c r="C17" s="72">
        <v>43182</v>
      </c>
      <c r="D17" s="71"/>
      <c r="E17" s="71">
        <v>93406518</v>
      </c>
      <c r="F17" s="71" t="s">
        <v>371</v>
      </c>
      <c r="G17" s="73" t="s">
        <v>372</v>
      </c>
      <c r="H17" s="74">
        <v>6565400</v>
      </c>
      <c r="I17" s="72">
        <v>43182</v>
      </c>
      <c r="J17" s="72">
        <v>43212</v>
      </c>
    </row>
    <row r="18" spans="1:10" s="75" customFormat="1" ht="24.95" customHeight="1" x14ac:dyDescent="0.2">
      <c r="A18" s="71">
        <v>17</v>
      </c>
      <c r="B18" s="71" t="s">
        <v>363</v>
      </c>
      <c r="C18" s="72">
        <v>43207</v>
      </c>
      <c r="D18" s="71"/>
      <c r="E18" s="71">
        <v>800120681</v>
      </c>
      <c r="F18" s="71" t="s">
        <v>405</v>
      </c>
      <c r="G18" s="73" t="s">
        <v>389</v>
      </c>
      <c r="H18" s="74">
        <v>2300000</v>
      </c>
      <c r="I18" s="72">
        <v>43207</v>
      </c>
      <c r="J18" s="72">
        <v>43236</v>
      </c>
    </row>
    <row r="19" spans="1:10" s="75" customFormat="1" ht="24.95" customHeight="1" x14ac:dyDescent="0.2">
      <c r="A19" s="71">
        <v>19</v>
      </c>
      <c r="B19" s="71" t="s">
        <v>398</v>
      </c>
      <c r="C19" s="72">
        <v>43215</v>
      </c>
      <c r="D19" s="71">
        <v>93406518</v>
      </c>
      <c r="E19" s="71"/>
      <c r="F19" s="71" t="s">
        <v>371</v>
      </c>
      <c r="G19" s="73" t="s">
        <v>397</v>
      </c>
      <c r="H19" s="74">
        <v>2406418</v>
      </c>
      <c r="I19" s="72">
        <v>43215</v>
      </c>
      <c r="J19" s="72">
        <v>43244</v>
      </c>
    </row>
    <row r="20" spans="1:10" s="75" customFormat="1" ht="24.95" customHeight="1" x14ac:dyDescent="0.2">
      <c r="A20" s="71">
        <v>20</v>
      </c>
      <c r="B20" s="71" t="s">
        <v>404</v>
      </c>
      <c r="C20" s="72">
        <v>43222</v>
      </c>
      <c r="D20" s="71"/>
      <c r="E20" s="71">
        <v>800120681</v>
      </c>
      <c r="F20" s="71" t="s">
        <v>388</v>
      </c>
      <c r="G20" s="73" t="s">
        <v>389</v>
      </c>
      <c r="H20" s="74">
        <v>2060520</v>
      </c>
      <c r="I20" s="72">
        <v>43222</v>
      </c>
      <c r="J20" s="72">
        <v>43252</v>
      </c>
    </row>
    <row r="21" spans="1:10" s="75" customFormat="1" ht="24.95" customHeight="1" x14ac:dyDescent="0.2">
      <c r="A21" s="71">
        <v>21</v>
      </c>
      <c r="B21" s="71" t="s">
        <v>408</v>
      </c>
      <c r="C21" s="72">
        <v>43224</v>
      </c>
      <c r="D21" s="71"/>
      <c r="E21" s="71">
        <v>900986322</v>
      </c>
      <c r="F21" s="71" t="s">
        <v>240</v>
      </c>
      <c r="G21" s="73" t="s">
        <v>413</v>
      </c>
      <c r="H21" s="74">
        <v>1773100</v>
      </c>
      <c r="I21" s="72">
        <v>43224</v>
      </c>
      <c r="J21" s="72">
        <v>43254</v>
      </c>
    </row>
    <row r="22" spans="1:10" s="75" customFormat="1" ht="24.95" customHeight="1" x14ac:dyDescent="0.2">
      <c r="A22" s="71">
        <v>22</v>
      </c>
      <c r="B22" s="71" t="s">
        <v>409</v>
      </c>
      <c r="C22" s="72">
        <v>43244</v>
      </c>
      <c r="D22" s="71">
        <v>93406518</v>
      </c>
      <c r="E22" s="71"/>
      <c r="F22" s="71" t="s">
        <v>371</v>
      </c>
      <c r="G22" s="73" t="s">
        <v>397</v>
      </c>
      <c r="H22" s="74">
        <v>345100</v>
      </c>
      <c r="I22" s="72">
        <v>43244</v>
      </c>
      <c r="J22" s="72">
        <v>43274</v>
      </c>
    </row>
    <row r="23" spans="1:10" s="75" customFormat="1" ht="24.95" customHeight="1" x14ac:dyDescent="0.2">
      <c r="A23" s="71">
        <v>23</v>
      </c>
      <c r="B23" s="71" t="s">
        <v>410</v>
      </c>
      <c r="C23" s="72">
        <v>43256</v>
      </c>
      <c r="D23" s="71">
        <v>11305532</v>
      </c>
      <c r="E23" s="71"/>
      <c r="F23" s="71" t="s">
        <v>494</v>
      </c>
      <c r="G23" s="73" t="s">
        <v>495</v>
      </c>
      <c r="H23" s="74">
        <v>6100000</v>
      </c>
      <c r="I23" s="72">
        <v>43256</v>
      </c>
      <c r="J23" s="72">
        <v>43465</v>
      </c>
    </row>
    <row r="24" spans="1:10" s="75" customFormat="1" ht="24.95" customHeight="1" x14ac:dyDescent="0.2">
      <c r="A24" s="71">
        <v>24</v>
      </c>
      <c r="B24" s="71" t="s">
        <v>411</v>
      </c>
      <c r="C24" s="72">
        <v>43259</v>
      </c>
      <c r="D24" s="71"/>
      <c r="E24" s="71">
        <v>800067172</v>
      </c>
      <c r="F24" s="71" t="s">
        <v>467</v>
      </c>
      <c r="G24" s="73" t="s">
        <v>468</v>
      </c>
      <c r="H24" s="74">
        <v>2066483</v>
      </c>
      <c r="I24" s="72">
        <v>43259</v>
      </c>
      <c r="J24" s="72">
        <v>43288</v>
      </c>
    </row>
    <row r="25" spans="1:10" s="75" customFormat="1" ht="24.95" customHeight="1" x14ac:dyDescent="0.2">
      <c r="A25" s="71">
        <v>25</v>
      </c>
      <c r="B25" s="71" t="s">
        <v>412</v>
      </c>
      <c r="C25" s="72">
        <v>43276</v>
      </c>
      <c r="D25" s="71">
        <v>413556</v>
      </c>
      <c r="E25" s="71"/>
      <c r="F25" s="71" t="s">
        <v>690</v>
      </c>
      <c r="G25" s="73" t="s">
        <v>465</v>
      </c>
      <c r="H25" s="74">
        <v>19230000</v>
      </c>
      <c r="I25" s="72">
        <v>43276</v>
      </c>
      <c r="J25" s="72">
        <v>43456</v>
      </c>
    </row>
    <row r="26" spans="1:10" s="75" customFormat="1" ht="24.95" customHeight="1" x14ac:dyDescent="0.2">
      <c r="A26" s="71">
        <v>26</v>
      </c>
      <c r="B26" s="71" t="s">
        <v>469</v>
      </c>
      <c r="C26" s="72">
        <v>43278</v>
      </c>
      <c r="D26" s="71"/>
      <c r="E26" s="71">
        <v>830028572</v>
      </c>
      <c r="F26" s="71" t="s">
        <v>691</v>
      </c>
      <c r="G26" s="73" t="s">
        <v>692</v>
      </c>
      <c r="H26" s="74">
        <v>985138</v>
      </c>
      <c r="I26" s="72">
        <v>43278</v>
      </c>
      <c r="J26" s="72">
        <v>43307</v>
      </c>
    </row>
    <row r="27" spans="1:10" s="75" customFormat="1" ht="24.95" customHeight="1" x14ac:dyDescent="0.2">
      <c r="A27" s="71">
        <v>27</v>
      </c>
      <c r="B27" s="71" t="s">
        <v>504</v>
      </c>
      <c r="C27" s="72">
        <v>43284</v>
      </c>
      <c r="D27" s="84">
        <v>79887090</v>
      </c>
      <c r="E27" s="84"/>
      <c r="F27" s="71" t="s">
        <v>505</v>
      </c>
      <c r="G27" s="73" t="s">
        <v>506</v>
      </c>
      <c r="H27" s="74">
        <v>9996000</v>
      </c>
      <c r="I27" s="72">
        <v>43284</v>
      </c>
      <c r="J27" s="72">
        <v>43314</v>
      </c>
    </row>
    <row r="28" spans="1:10" s="75" customFormat="1" ht="24.95" customHeight="1" x14ac:dyDescent="0.2">
      <c r="A28" s="71">
        <v>28</v>
      </c>
      <c r="B28" s="71" t="s">
        <v>470</v>
      </c>
      <c r="C28" s="72">
        <v>43314</v>
      </c>
      <c r="D28" s="71"/>
      <c r="E28" s="71">
        <v>830025169</v>
      </c>
      <c r="F28" s="71" t="s">
        <v>119</v>
      </c>
      <c r="G28" s="73" t="s">
        <v>120</v>
      </c>
      <c r="H28" s="74">
        <v>4520000</v>
      </c>
      <c r="I28" s="72">
        <v>43314</v>
      </c>
      <c r="J28" s="72">
        <v>43344</v>
      </c>
    </row>
    <row r="29" spans="1:10" s="75" customFormat="1" ht="24.95" customHeight="1" x14ac:dyDescent="0.2">
      <c r="A29" s="71">
        <v>29</v>
      </c>
      <c r="B29" s="71" t="s">
        <v>517</v>
      </c>
      <c r="C29" s="72">
        <v>43314</v>
      </c>
      <c r="D29" s="71">
        <v>900530928</v>
      </c>
      <c r="E29" s="71"/>
      <c r="F29" s="71" t="s">
        <v>525</v>
      </c>
      <c r="G29" s="73" t="s">
        <v>693</v>
      </c>
      <c r="H29" s="74">
        <v>1491665</v>
      </c>
      <c r="I29" s="72">
        <v>43314</v>
      </c>
      <c r="J29" s="72">
        <v>43344</v>
      </c>
    </row>
    <row r="30" spans="1:10" s="75" customFormat="1" ht="24.95" customHeight="1" x14ac:dyDescent="0.2">
      <c r="A30" s="71">
        <v>31</v>
      </c>
      <c r="B30" s="71" t="s">
        <v>521</v>
      </c>
      <c r="C30" s="72">
        <v>43327</v>
      </c>
      <c r="D30" s="71"/>
      <c r="E30" s="71">
        <v>800204486</v>
      </c>
      <c r="F30" s="71" t="s">
        <v>534</v>
      </c>
      <c r="G30" s="73" t="s">
        <v>535</v>
      </c>
      <c r="H30" s="74">
        <v>7854000</v>
      </c>
      <c r="I30" s="72">
        <v>43354</v>
      </c>
      <c r="J30" s="72">
        <v>43369</v>
      </c>
    </row>
    <row r="31" spans="1:10" s="75" customFormat="1" ht="24.95" customHeight="1" x14ac:dyDescent="0.2">
      <c r="A31" s="71">
        <v>32</v>
      </c>
      <c r="B31" s="71" t="s">
        <v>522</v>
      </c>
      <c r="C31" s="72">
        <v>43327</v>
      </c>
      <c r="D31" s="71">
        <v>32000342</v>
      </c>
      <c r="E31" s="71"/>
      <c r="F31" s="71" t="s">
        <v>530</v>
      </c>
      <c r="G31" s="73" t="s">
        <v>531</v>
      </c>
      <c r="H31" s="74">
        <v>8510000</v>
      </c>
      <c r="I31" s="72">
        <v>43339</v>
      </c>
      <c r="J31" s="72">
        <v>43354</v>
      </c>
    </row>
    <row r="32" spans="1:10" s="75" customFormat="1" ht="24.95" customHeight="1" x14ac:dyDescent="0.2">
      <c r="A32" s="71">
        <v>33</v>
      </c>
      <c r="B32" s="71" t="s">
        <v>523</v>
      </c>
      <c r="C32" s="72">
        <v>43335</v>
      </c>
      <c r="D32" s="71"/>
      <c r="E32" s="84">
        <v>900480268</v>
      </c>
      <c r="F32" s="71" t="s">
        <v>532</v>
      </c>
      <c r="G32" s="73" t="s">
        <v>533</v>
      </c>
      <c r="H32" s="74">
        <v>238000</v>
      </c>
      <c r="I32" s="72">
        <v>43335</v>
      </c>
      <c r="J32" s="72">
        <v>43365</v>
      </c>
    </row>
    <row r="33" spans="1:10" s="75" customFormat="1" ht="24.95" customHeight="1" x14ac:dyDescent="0.2">
      <c r="A33" s="71">
        <v>34</v>
      </c>
      <c r="B33" s="71" t="s">
        <v>524</v>
      </c>
      <c r="C33" s="72">
        <v>43335</v>
      </c>
      <c r="D33" s="71"/>
      <c r="E33" s="71">
        <v>860523238</v>
      </c>
      <c r="F33" s="71" t="s">
        <v>541</v>
      </c>
      <c r="G33" s="73" t="s">
        <v>542</v>
      </c>
      <c r="H33" s="74">
        <v>15288846</v>
      </c>
      <c r="I33" s="72">
        <v>43355</v>
      </c>
      <c r="J33" s="72">
        <v>43465</v>
      </c>
    </row>
    <row r="34" spans="1:10" s="75" customFormat="1" ht="24.95" customHeight="1" x14ac:dyDescent="0.2">
      <c r="A34" s="71">
        <v>36</v>
      </c>
      <c r="B34" s="71" t="s">
        <v>536</v>
      </c>
      <c r="C34" s="72">
        <v>43340</v>
      </c>
      <c r="D34" s="71">
        <v>11205384</v>
      </c>
      <c r="E34" s="71"/>
      <c r="F34" s="71" t="s">
        <v>543</v>
      </c>
      <c r="G34" s="73" t="s">
        <v>544</v>
      </c>
      <c r="H34" s="74">
        <v>435000</v>
      </c>
      <c r="I34" s="72">
        <v>43340</v>
      </c>
      <c r="J34" s="72">
        <v>43370</v>
      </c>
    </row>
    <row r="35" spans="1:10" s="75" customFormat="1" ht="24.95" customHeight="1" x14ac:dyDescent="0.2">
      <c r="A35" s="71">
        <v>37</v>
      </c>
      <c r="B35" s="71" t="s">
        <v>537</v>
      </c>
      <c r="C35" s="72">
        <v>43341</v>
      </c>
      <c r="D35" s="71"/>
      <c r="E35" s="71">
        <v>800048373</v>
      </c>
      <c r="F35" s="71" t="s">
        <v>545</v>
      </c>
      <c r="G35" s="73" t="s">
        <v>546</v>
      </c>
      <c r="H35" s="74">
        <v>42867370</v>
      </c>
      <c r="I35" s="72">
        <v>43368</v>
      </c>
      <c r="J35" s="72">
        <v>43465</v>
      </c>
    </row>
    <row r="36" spans="1:10" s="75" customFormat="1" ht="24.95" customHeight="1" x14ac:dyDescent="0.2">
      <c r="A36" s="71">
        <v>38</v>
      </c>
      <c r="B36" s="71" t="s">
        <v>538</v>
      </c>
      <c r="C36" s="72">
        <v>43341</v>
      </c>
      <c r="D36" s="71"/>
      <c r="E36" s="76">
        <v>830084433</v>
      </c>
      <c r="F36" s="80" t="s">
        <v>354</v>
      </c>
      <c r="G36" s="73" t="s">
        <v>547</v>
      </c>
      <c r="H36" s="74">
        <v>304640</v>
      </c>
      <c r="I36" s="72">
        <v>43341</v>
      </c>
      <c r="J36" s="72">
        <v>43371</v>
      </c>
    </row>
    <row r="37" spans="1:10" s="75" customFormat="1" ht="24.95" customHeight="1" x14ac:dyDescent="0.2">
      <c r="A37" s="71">
        <v>39</v>
      </c>
      <c r="B37" s="71" t="s">
        <v>539</v>
      </c>
      <c r="C37" s="72">
        <v>43355</v>
      </c>
      <c r="D37" s="71"/>
      <c r="E37" s="71">
        <v>800067172</v>
      </c>
      <c r="F37" s="71" t="s">
        <v>467</v>
      </c>
      <c r="G37" s="73" t="s">
        <v>573</v>
      </c>
      <c r="H37" s="74">
        <v>7480602</v>
      </c>
      <c r="I37" s="72">
        <v>43355</v>
      </c>
      <c r="J37" s="72">
        <v>43384</v>
      </c>
    </row>
    <row r="38" spans="1:10" s="75" customFormat="1" ht="24.95" customHeight="1" x14ac:dyDescent="0.2">
      <c r="A38" s="71">
        <v>40</v>
      </c>
      <c r="B38" s="71" t="s">
        <v>540</v>
      </c>
      <c r="C38" s="72">
        <v>43356</v>
      </c>
      <c r="D38" s="71"/>
      <c r="E38" s="71">
        <v>800228667</v>
      </c>
      <c r="F38" s="71" t="s">
        <v>565</v>
      </c>
      <c r="G38" s="73" t="s">
        <v>566</v>
      </c>
      <c r="H38" s="74">
        <v>2083452</v>
      </c>
      <c r="I38" s="72">
        <v>43374</v>
      </c>
      <c r="J38" s="72">
        <v>43464</v>
      </c>
    </row>
    <row r="39" spans="1:10" s="75" customFormat="1" ht="24.95" customHeight="1" x14ac:dyDescent="0.2">
      <c r="A39" s="71">
        <v>41</v>
      </c>
      <c r="B39" s="71" t="s">
        <v>567</v>
      </c>
      <c r="C39" s="72">
        <v>43357</v>
      </c>
      <c r="D39" s="71"/>
      <c r="E39" s="71">
        <v>93406518</v>
      </c>
      <c r="F39" s="71" t="s">
        <v>371</v>
      </c>
      <c r="G39" s="73" t="s">
        <v>572</v>
      </c>
      <c r="H39" s="74">
        <v>4462500</v>
      </c>
      <c r="I39" s="72">
        <v>43357</v>
      </c>
      <c r="J39" s="72">
        <v>43386</v>
      </c>
    </row>
    <row r="40" spans="1:10" s="75" customFormat="1" ht="24.95" customHeight="1" x14ac:dyDescent="0.2">
      <c r="A40" s="71">
        <v>42</v>
      </c>
      <c r="B40" s="71" t="s">
        <v>568</v>
      </c>
      <c r="C40" s="72">
        <v>43369</v>
      </c>
      <c r="D40" s="71"/>
      <c r="E40" s="71">
        <v>800067172</v>
      </c>
      <c r="F40" s="71" t="s">
        <v>467</v>
      </c>
      <c r="G40" s="73" t="s">
        <v>574</v>
      </c>
      <c r="H40" s="74">
        <v>2529288</v>
      </c>
      <c r="I40" s="72">
        <v>43369</v>
      </c>
      <c r="J40" s="72">
        <v>43398</v>
      </c>
    </row>
    <row r="41" spans="1:10" s="75" customFormat="1" ht="24.95" customHeight="1" x14ac:dyDescent="0.2">
      <c r="A41" s="71">
        <v>43</v>
      </c>
      <c r="B41" s="71" t="s">
        <v>569</v>
      </c>
      <c r="C41" s="72">
        <v>43395</v>
      </c>
      <c r="D41" s="71"/>
      <c r="E41" s="71">
        <v>901135266</v>
      </c>
      <c r="F41" s="71" t="s">
        <v>597</v>
      </c>
      <c r="G41" s="73" t="s">
        <v>598</v>
      </c>
      <c r="H41" s="74">
        <v>6172600</v>
      </c>
      <c r="I41" s="72">
        <v>43395</v>
      </c>
      <c r="J41" s="72">
        <v>43465</v>
      </c>
    </row>
    <row r="42" spans="1:10" s="75" customFormat="1" ht="24.95" customHeight="1" x14ac:dyDescent="0.2">
      <c r="A42" s="71">
        <v>43</v>
      </c>
      <c r="B42" s="71" t="s">
        <v>569</v>
      </c>
      <c r="C42" s="72">
        <v>43430</v>
      </c>
      <c r="D42" s="71"/>
      <c r="E42" s="71">
        <v>901135266</v>
      </c>
      <c r="F42" s="71" t="s">
        <v>597</v>
      </c>
      <c r="G42" s="73" t="s">
        <v>694</v>
      </c>
      <c r="H42" s="74">
        <v>474000</v>
      </c>
      <c r="I42" s="72">
        <v>43430</v>
      </c>
      <c r="J42" s="72">
        <v>43465</v>
      </c>
    </row>
    <row r="43" spans="1:10" s="75" customFormat="1" ht="30.75" customHeight="1" x14ac:dyDescent="0.2">
      <c r="A43" s="71">
        <v>44</v>
      </c>
      <c r="B43" s="71" t="s">
        <v>570</v>
      </c>
      <c r="C43" s="72">
        <v>43402</v>
      </c>
      <c r="D43" s="71">
        <v>11225547</v>
      </c>
      <c r="E43" s="71"/>
      <c r="F43" s="71" t="s">
        <v>242</v>
      </c>
      <c r="G43" s="73" t="s">
        <v>251</v>
      </c>
      <c r="H43" s="74">
        <v>15000000</v>
      </c>
      <c r="I43" s="72">
        <v>43402</v>
      </c>
      <c r="J43" s="72">
        <v>43462</v>
      </c>
    </row>
    <row r="44" spans="1:10" s="75" customFormat="1" ht="24.95" customHeight="1" x14ac:dyDescent="0.2">
      <c r="A44" s="71">
        <v>45</v>
      </c>
      <c r="B44" s="71" t="s">
        <v>571</v>
      </c>
      <c r="C44" s="72">
        <v>43402</v>
      </c>
      <c r="D44" s="71">
        <v>11224926</v>
      </c>
      <c r="E44" s="71"/>
      <c r="F44" s="71" t="s">
        <v>695</v>
      </c>
      <c r="G44" s="73" t="s">
        <v>600</v>
      </c>
      <c r="H44" s="74">
        <v>5027500</v>
      </c>
      <c r="I44" s="72">
        <v>43402</v>
      </c>
      <c r="J44" s="72">
        <v>43432</v>
      </c>
    </row>
    <row r="45" spans="1:10" s="75" customFormat="1" ht="24.95" customHeight="1" x14ac:dyDescent="0.2">
      <c r="A45" s="71">
        <v>47</v>
      </c>
      <c r="B45" s="71" t="s">
        <v>611</v>
      </c>
      <c r="C45" s="72">
        <v>43403</v>
      </c>
      <c r="D45" s="71"/>
      <c r="E45" s="71">
        <v>860007336</v>
      </c>
      <c r="F45" s="71" t="s">
        <v>610</v>
      </c>
      <c r="G45" s="73" t="s">
        <v>696</v>
      </c>
      <c r="H45" s="74">
        <v>8661000</v>
      </c>
      <c r="I45" s="72">
        <v>43434</v>
      </c>
      <c r="J45" s="72">
        <v>43465</v>
      </c>
    </row>
    <row r="46" spans="1:10" s="75" customFormat="1" ht="24.95" customHeight="1" x14ac:dyDescent="0.2">
      <c r="A46" s="71">
        <v>48</v>
      </c>
      <c r="B46" s="71" t="s">
        <v>612</v>
      </c>
      <c r="C46" s="72">
        <v>43418</v>
      </c>
      <c r="D46" s="71"/>
      <c r="E46" s="71"/>
      <c r="F46" s="71" t="s">
        <v>626</v>
      </c>
      <c r="G46" s="73" t="s">
        <v>627</v>
      </c>
      <c r="H46" s="74">
        <v>6307000</v>
      </c>
      <c r="I46" s="72">
        <v>43418</v>
      </c>
      <c r="J46" s="72">
        <v>43447</v>
      </c>
    </row>
    <row r="47" spans="1:10" s="75" customFormat="1" ht="24.95" customHeight="1" x14ac:dyDescent="0.2">
      <c r="A47" s="71">
        <v>48</v>
      </c>
      <c r="B47" s="71" t="s">
        <v>612</v>
      </c>
      <c r="C47" s="72">
        <v>43445</v>
      </c>
      <c r="D47" s="71"/>
      <c r="E47" s="71">
        <v>901051270</v>
      </c>
      <c r="F47" s="71" t="s">
        <v>626</v>
      </c>
      <c r="G47" s="73" t="s">
        <v>697</v>
      </c>
      <c r="H47" s="74">
        <v>1961120</v>
      </c>
      <c r="I47" s="72">
        <v>43446</v>
      </c>
      <c r="J47" s="72">
        <v>41256</v>
      </c>
    </row>
    <row r="48" spans="1:10" s="75" customFormat="1" ht="33.75" customHeight="1" x14ac:dyDescent="0.2">
      <c r="A48" s="71">
        <v>49</v>
      </c>
      <c r="B48" s="71" t="s">
        <v>613</v>
      </c>
      <c r="C48" s="72">
        <v>43430</v>
      </c>
      <c r="D48" s="71">
        <v>1070610128</v>
      </c>
      <c r="E48" s="71"/>
      <c r="F48" s="71" t="s">
        <v>246</v>
      </c>
      <c r="G48" s="73" t="s">
        <v>633</v>
      </c>
      <c r="H48" s="74">
        <v>3450000</v>
      </c>
      <c r="I48" s="72">
        <v>43430</v>
      </c>
      <c r="J48" s="72">
        <v>43460</v>
      </c>
    </row>
    <row r="49" spans="1:10" s="75" customFormat="1" ht="24.95" customHeight="1" x14ac:dyDescent="0.2">
      <c r="A49" s="71">
        <v>50</v>
      </c>
      <c r="B49" s="71" t="s">
        <v>614</v>
      </c>
      <c r="C49" s="72">
        <v>43430</v>
      </c>
      <c r="D49" s="84">
        <v>79887090</v>
      </c>
      <c r="E49" s="84"/>
      <c r="F49" s="71" t="s">
        <v>505</v>
      </c>
      <c r="G49" s="73" t="s">
        <v>632</v>
      </c>
      <c r="H49" s="74">
        <v>932960</v>
      </c>
      <c r="I49" s="72">
        <v>43430</v>
      </c>
      <c r="J49" s="72">
        <v>43459</v>
      </c>
    </row>
    <row r="50" spans="1:10" s="75" customFormat="1" ht="24.95" customHeight="1" x14ac:dyDescent="0.2">
      <c r="A50" s="71">
        <v>52</v>
      </c>
      <c r="B50" s="71" t="s">
        <v>615</v>
      </c>
      <c r="C50" s="72">
        <v>43441</v>
      </c>
      <c r="D50" s="71">
        <v>1070615995</v>
      </c>
      <c r="E50" s="71"/>
      <c r="F50" s="71" t="s">
        <v>698</v>
      </c>
      <c r="G50" s="73" t="s">
        <v>699</v>
      </c>
      <c r="H50" s="74">
        <v>5600000</v>
      </c>
      <c r="I50" s="72">
        <v>43441</v>
      </c>
      <c r="J50" s="72">
        <v>43465</v>
      </c>
    </row>
    <row r="51" spans="1:10" s="75" customFormat="1" ht="24.95" customHeight="1" x14ac:dyDescent="0.2">
      <c r="A51" s="71">
        <v>53</v>
      </c>
      <c r="B51" s="71" t="s">
        <v>616</v>
      </c>
      <c r="C51" s="72">
        <v>43441</v>
      </c>
      <c r="D51" s="71">
        <v>800031148</v>
      </c>
      <c r="E51" s="71"/>
      <c r="F51" s="71" t="s">
        <v>645</v>
      </c>
      <c r="G51" s="73" t="s">
        <v>646</v>
      </c>
      <c r="H51" s="74">
        <v>6500000</v>
      </c>
      <c r="I51" s="72">
        <v>43441</v>
      </c>
      <c r="J51" s="72">
        <v>43465</v>
      </c>
    </row>
    <row r="52" spans="1:10" s="75" customFormat="1" ht="24.95" customHeight="1" x14ac:dyDescent="0.2">
      <c r="A52" s="71">
        <v>54</v>
      </c>
      <c r="B52" s="71" t="s">
        <v>647</v>
      </c>
      <c r="C52" s="72">
        <v>43445</v>
      </c>
      <c r="D52" s="71"/>
      <c r="E52" s="71">
        <v>830084433</v>
      </c>
      <c r="F52" s="71" t="s">
        <v>354</v>
      </c>
      <c r="G52" s="73" t="s">
        <v>653</v>
      </c>
      <c r="H52" s="74">
        <v>2369290</v>
      </c>
      <c r="I52" s="72">
        <v>43446</v>
      </c>
      <c r="J52" s="72">
        <v>43465</v>
      </c>
    </row>
    <row r="53" spans="1:10" s="75" customFormat="1" ht="24.95" customHeight="1" x14ac:dyDescent="0.2">
      <c r="A53" s="71">
        <v>55</v>
      </c>
      <c r="B53" s="71" t="s">
        <v>648</v>
      </c>
      <c r="C53" s="72">
        <v>43446</v>
      </c>
      <c r="D53" s="71"/>
      <c r="E53" s="71">
        <v>890600056</v>
      </c>
      <c r="F53" s="71" t="s">
        <v>658</v>
      </c>
      <c r="G53" s="73" t="s">
        <v>659</v>
      </c>
      <c r="H53" s="74">
        <v>6000000</v>
      </c>
      <c r="I53" s="72">
        <v>43446</v>
      </c>
      <c r="J53" s="72">
        <v>43465</v>
      </c>
    </row>
    <row r="54" spans="1:10" s="75" customFormat="1" ht="24.95" customHeight="1" x14ac:dyDescent="0.2">
      <c r="A54" s="71">
        <v>56</v>
      </c>
      <c r="B54" s="71" t="s">
        <v>649</v>
      </c>
      <c r="C54" s="72">
        <v>43451</v>
      </c>
      <c r="D54" s="71">
        <v>19499365</v>
      </c>
      <c r="E54" s="71"/>
      <c r="F54" s="71" t="s">
        <v>660</v>
      </c>
      <c r="G54" s="73" t="s">
        <v>661</v>
      </c>
      <c r="H54" s="74">
        <v>6000000</v>
      </c>
      <c r="I54" s="72">
        <v>43451</v>
      </c>
      <c r="J54" s="72">
        <v>43465</v>
      </c>
    </row>
    <row r="55" spans="1:10" s="75" customFormat="1" ht="24.95" customHeight="1" x14ac:dyDescent="0.2">
      <c r="A55" s="71">
        <v>57</v>
      </c>
      <c r="B55" s="71" t="s">
        <v>650</v>
      </c>
      <c r="C55" s="72">
        <v>43452</v>
      </c>
      <c r="D55" s="71">
        <v>1032401642</v>
      </c>
      <c r="E55" s="71"/>
      <c r="F55" s="71" t="s">
        <v>656</v>
      </c>
      <c r="G55" s="73" t="s">
        <v>657</v>
      </c>
      <c r="H55" s="74">
        <v>1880200</v>
      </c>
      <c r="I55" s="72">
        <v>43451</v>
      </c>
      <c r="J55" s="72">
        <v>43465</v>
      </c>
    </row>
    <row r="56" spans="1:10" s="75" customFormat="1" ht="24.95" customHeight="1" x14ac:dyDescent="0.2">
      <c r="A56" s="71">
        <v>58</v>
      </c>
      <c r="B56" s="71" t="s">
        <v>651</v>
      </c>
      <c r="C56" s="72">
        <v>43451</v>
      </c>
      <c r="D56" s="71"/>
      <c r="E56" s="71">
        <v>900530928</v>
      </c>
      <c r="F56" s="71" t="s">
        <v>525</v>
      </c>
      <c r="G56" s="73" t="s">
        <v>662</v>
      </c>
      <c r="H56" s="74">
        <v>1190000</v>
      </c>
      <c r="I56" s="72">
        <v>43451</v>
      </c>
      <c r="J56" s="72">
        <v>43465</v>
      </c>
    </row>
    <row r="57" spans="1:10" s="75" customFormat="1" ht="51" customHeight="1" x14ac:dyDescent="0.2">
      <c r="A57" s="71">
        <v>59</v>
      </c>
      <c r="B57" s="71" t="s">
        <v>652</v>
      </c>
      <c r="C57" s="72">
        <v>43455</v>
      </c>
      <c r="D57" s="71">
        <v>890101001</v>
      </c>
      <c r="E57" s="71"/>
      <c r="F57" s="71" t="s">
        <v>705</v>
      </c>
      <c r="G57" s="73" t="s">
        <v>663</v>
      </c>
      <c r="H57" s="74">
        <v>8389500</v>
      </c>
      <c r="I57" s="72">
        <v>43455</v>
      </c>
      <c r="J57" s="72">
        <v>43465</v>
      </c>
    </row>
    <row r="58" spans="1:10" s="75" customFormat="1" ht="24.95" customHeight="1" x14ac:dyDescent="0.2">
      <c r="A58" s="85"/>
      <c r="G58" s="86"/>
      <c r="H58" s="78"/>
      <c r="I58" s="79"/>
      <c r="J58" s="79"/>
    </row>
    <row r="59" spans="1:10" s="75" customFormat="1" ht="24.95" customHeight="1" x14ac:dyDescent="0.2">
      <c r="A59" s="87"/>
      <c r="G59" s="86"/>
      <c r="H59" s="78"/>
      <c r="I59" s="79"/>
      <c r="J59" s="79"/>
    </row>
    <row r="60" spans="1:10" s="75" customFormat="1" ht="24.95" customHeight="1" x14ac:dyDescent="0.2">
      <c r="G60" s="86"/>
      <c r="H60" s="78"/>
      <c r="I60" s="79"/>
      <c r="J60" s="7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pane ySplit="1" topLeftCell="A2" activePane="bottomLeft" state="frozen"/>
      <selection activeCell="C1" sqref="C1"/>
      <selection pane="bottomLeft" sqref="A1:XFD1048576"/>
    </sheetView>
  </sheetViews>
  <sheetFormatPr baseColWidth="10" defaultRowHeight="14.25" x14ac:dyDescent="0.2"/>
  <cols>
    <col min="1" max="1" width="11.42578125" style="88"/>
    <col min="2" max="2" width="17" style="88" customWidth="1"/>
    <col min="3" max="3" width="20.28515625" style="88" customWidth="1"/>
    <col min="4" max="4" width="29.85546875" style="101" customWidth="1"/>
    <col min="5" max="5" width="35.140625" style="101" customWidth="1"/>
    <col min="6" max="6" width="16.7109375" style="90" customWidth="1"/>
    <col min="7" max="7" width="11.42578125" style="91"/>
    <col min="8" max="8" width="14.5703125" style="91" customWidth="1"/>
    <col min="9" max="16384" width="11.42578125" style="88"/>
  </cols>
  <sheetData>
    <row r="1" spans="1:8" s="70" customFormat="1" ht="42.75" x14ac:dyDescent="0.25">
      <c r="A1" s="66" t="s">
        <v>110</v>
      </c>
      <c r="B1" s="66" t="s">
        <v>111</v>
      </c>
      <c r="C1" s="66" t="s">
        <v>124</v>
      </c>
      <c r="D1" s="66" t="s">
        <v>5</v>
      </c>
      <c r="E1" s="66" t="s">
        <v>112</v>
      </c>
      <c r="F1" s="68" t="s">
        <v>113</v>
      </c>
      <c r="G1" s="69" t="s">
        <v>114</v>
      </c>
      <c r="H1" s="69" t="s">
        <v>115</v>
      </c>
    </row>
    <row r="2" spans="1:8" x14ac:dyDescent="0.2">
      <c r="A2" s="92" t="s">
        <v>209</v>
      </c>
      <c r="B2" s="93">
        <v>43102</v>
      </c>
      <c r="C2" s="92">
        <v>800162425</v>
      </c>
      <c r="D2" s="94" t="s">
        <v>125</v>
      </c>
      <c r="E2" s="94" t="s">
        <v>126</v>
      </c>
      <c r="F2" s="95">
        <v>2430000</v>
      </c>
      <c r="G2" s="93">
        <v>43102</v>
      </c>
      <c r="H2" s="93">
        <v>43465</v>
      </c>
    </row>
    <row r="3" spans="1:8" x14ac:dyDescent="0.2">
      <c r="A3" s="92" t="s">
        <v>210</v>
      </c>
      <c r="B3" s="93">
        <v>43102</v>
      </c>
      <c r="C3" s="92">
        <v>800066001</v>
      </c>
      <c r="D3" s="94" t="s">
        <v>132</v>
      </c>
      <c r="E3" s="94" t="s">
        <v>133</v>
      </c>
      <c r="F3" s="95">
        <v>200000</v>
      </c>
      <c r="G3" s="93">
        <v>43102</v>
      </c>
      <c r="H3" s="93">
        <v>43465</v>
      </c>
    </row>
    <row r="4" spans="1:8" x14ac:dyDescent="0.2">
      <c r="A4" s="92" t="s">
        <v>210</v>
      </c>
      <c r="B4" s="93">
        <v>43102</v>
      </c>
      <c r="C4" s="92">
        <v>800066001</v>
      </c>
      <c r="D4" s="94" t="s">
        <v>595</v>
      </c>
      <c r="E4" s="94" t="s">
        <v>133</v>
      </c>
      <c r="F4" s="95">
        <v>100000</v>
      </c>
      <c r="G4" s="93">
        <v>43343</v>
      </c>
      <c r="H4" s="93">
        <v>43465</v>
      </c>
    </row>
    <row r="5" spans="1:8" ht="42.75" x14ac:dyDescent="0.2">
      <c r="A5" s="92" t="s">
        <v>211</v>
      </c>
      <c r="B5" s="93">
        <v>43102</v>
      </c>
      <c r="C5" s="92">
        <v>892002811</v>
      </c>
      <c r="D5" s="94" t="s">
        <v>146</v>
      </c>
      <c r="E5" s="94" t="s">
        <v>129</v>
      </c>
      <c r="F5" s="95">
        <v>2100000</v>
      </c>
      <c r="G5" s="93">
        <v>43102</v>
      </c>
      <c r="H5" s="93">
        <v>43465</v>
      </c>
    </row>
    <row r="6" spans="1:8" ht="99.75" x14ac:dyDescent="0.2">
      <c r="A6" s="92" t="s">
        <v>212</v>
      </c>
      <c r="B6" s="93">
        <v>43102</v>
      </c>
      <c r="C6" s="92">
        <v>900120195</v>
      </c>
      <c r="D6" s="94" t="s">
        <v>127</v>
      </c>
      <c r="E6" s="94" t="s">
        <v>128</v>
      </c>
      <c r="F6" s="95">
        <v>33470000</v>
      </c>
      <c r="G6" s="93">
        <v>43102</v>
      </c>
      <c r="H6" s="93">
        <v>43465</v>
      </c>
    </row>
    <row r="7" spans="1:8" s="75" customFormat="1" ht="42.75" x14ac:dyDescent="0.2">
      <c r="A7" s="71" t="s">
        <v>213</v>
      </c>
      <c r="B7" s="72">
        <v>43102</v>
      </c>
      <c r="C7" s="71">
        <v>900595056</v>
      </c>
      <c r="D7" s="96" t="s">
        <v>130</v>
      </c>
      <c r="E7" s="96" t="s">
        <v>131</v>
      </c>
      <c r="F7" s="74">
        <v>2500000</v>
      </c>
      <c r="G7" s="72">
        <v>43102</v>
      </c>
      <c r="H7" s="72">
        <v>43159</v>
      </c>
    </row>
    <row r="8" spans="1:8" s="75" customFormat="1" ht="28.5" x14ac:dyDescent="0.2">
      <c r="A8" s="71" t="s">
        <v>214</v>
      </c>
      <c r="B8" s="72">
        <v>43102</v>
      </c>
      <c r="C8" s="71">
        <v>65768082</v>
      </c>
      <c r="D8" s="96" t="s">
        <v>139</v>
      </c>
      <c r="E8" s="96" t="s">
        <v>135</v>
      </c>
      <c r="F8" s="74">
        <v>2142000</v>
      </c>
      <c r="G8" s="72">
        <v>43102</v>
      </c>
      <c r="H8" s="72">
        <v>43159</v>
      </c>
    </row>
    <row r="9" spans="1:8" s="75" customFormat="1" x14ac:dyDescent="0.2">
      <c r="A9" s="71" t="s">
        <v>215</v>
      </c>
      <c r="B9" s="72">
        <v>43102</v>
      </c>
      <c r="C9" s="71">
        <v>1070610128</v>
      </c>
      <c r="D9" s="96" t="s">
        <v>121</v>
      </c>
      <c r="E9" s="96" t="s">
        <v>134</v>
      </c>
      <c r="F9" s="74">
        <v>2000000</v>
      </c>
      <c r="G9" s="72">
        <v>43102</v>
      </c>
      <c r="H9" s="72">
        <v>43159</v>
      </c>
    </row>
    <row r="10" spans="1:8" s="75" customFormat="1" ht="42.75" x14ac:dyDescent="0.2">
      <c r="A10" s="71" t="s">
        <v>216</v>
      </c>
      <c r="B10" s="72">
        <v>43126</v>
      </c>
      <c r="C10" s="71">
        <v>11225547</v>
      </c>
      <c r="D10" s="96" t="s">
        <v>137</v>
      </c>
      <c r="E10" s="96" t="s">
        <v>138</v>
      </c>
      <c r="F10" s="74">
        <v>4000000</v>
      </c>
      <c r="G10" s="72">
        <v>43126</v>
      </c>
      <c r="H10" s="72">
        <v>43159</v>
      </c>
    </row>
    <row r="11" spans="1:8" s="75" customFormat="1" ht="42.75" x14ac:dyDescent="0.2">
      <c r="A11" s="71" t="s">
        <v>217</v>
      </c>
      <c r="B11" s="72">
        <v>43126</v>
      </c>
      <c r="C11" s="71">
        <v>11226557</v>
      </c>
      <c r="D11" s="96" t="s">
        <v>136</v>
      </c>
      <c r="E11" s="96" t="s">
        <v>145</v>
      </c>
      <c r="F11" s="74">
        <v>4000000</v>
      </c>
      <c r="G11" s="72">
        <v>43126</v>
      </c>
      <c r="H11" s="72">
        <v>43183</v>
      </c>
    </row>
    <row r="12" spans="1:8" ht="57" x14ac:dyDescent="0.2">
      <c r="A12" s="71" t="s">
        <v>249</v>
      </c>
      <c r="B12" s="93">
        <v>43126</v>
      </c>
      <c r="C12" s="92">
        <v>800030667</v>
      </c>
      <c r="D12" s="94" t="s">
        <v>250</v>
      </c>
      <c r="E12" s="94" t="s">
        <v>282</v>
      </c>
      <c r="F12" s="95">
        <v>3500000</v>
      </c>
      <c r="G12" s="93">
        <v>43126</v>
      </c>
      <c r="H12" s="93">
        <v>43458</v>
      </c>
    </row>
    <row r="13" spans="1:8" x14ac:dyDescent="0.2">
      <c r="A13" s="71" t="s">
        <v>252</v>
      </c>
      <c r="B13" s="93">
        <v>43126</v>
      </c>
      <c r="C13" s="97">
        <v>1071988082</v>
      </c>
      <c r="D13" s="96" t="s">
        <v>247</v>
      </c>
      <c r="E13" s="94" t="s">
        <v>248</v>
      </c>
      <c r="F13" s="95">
        <v>9680000</v>
      </c>
      <c r="G13" s="93">
        <v>43126</v>
      </c>
      <c r="H13" s="93">
        <v>43465</v>
      </c>
    </row>
    <row r="14" spans="1:8" x14ac:dyDescent="0.2">
      <c r="A14" s="71" t="s">
        <v>253</v>
      </c>
      <c r="B14" s="93">
        <v>43133</v>
      </c>
      <c r="C14" s="97">
        <v>80201063</v>
      </c>
      <c r="D14" s="96" t="s">
        <v>256</v>
      </c>
      <c r="E14" s="94" t="s">
        <v>257</v>
      </c>
      <c r="F14" s="95">
        <v>4500000</v>
      </c>
      <c r="G14" s="93">
        <v>43133</v>
      </c>
      <c r="H14" s="93">
        <v>43159</v>
      </c>
    </row>
    <row r="15" spans="1:8" ht="28.5" x14ac:dyDescent="0.2">
      <c r="A15" s="71" t="s">
        <v>254</v>
      </c>
      <c r="B15" s="93">
        <v>43133</v>
      </c>
      <c r="C15" s="97">
        <v>890903407</v>
      </c>
      <c r="D15" s="96" t="s">
        <v>379</v>
      </c>
      <c r="E15" s="94" t="s">
        <v>380</v>
      </c>
      <c r="F15" s="95">
        <v>9117150</v>
      </c>
      <c r="G15" s="93">
        <v>43137</v>
      </c>
      <c r="H15" s="93">
        <v>43465</v>
      </c>
    </row>
    <row r="16" spans="1:8" s="75" customFormat="1" ht="28.5" x14ac:dyDescent="0.2">
      <c r="A16" s="71" t="s">
        <v>255</v>
      </c>
      <c r="B16" s="72">
        <v>43133</v>
      </c>
      <c r="C16" s="84">
        <v>890903407</v>
      </c>
      <c r="D16" s="96" t="s">
        <v>379</v>
      </c>
      <c r="E16" s="96" t="s">
        <v>279</v>
      </c>
      <c r="F16" s="74">
        <v>54661976</v>
      </c>
      <c r="G16" s="72">
        <v>43137</v>
      </c>
      <c r="H16" s="72">
        <v>43465</v>
      </c>
    </row>
    <row r="17" spans="1:8" s="75" customFormat="1" ht="42.75" x14ac:dyDescent="0.2">
      <c r="A17" s="71" t="s">
        <v>350</v>
      </c>
      <c r="B17" s="79">
        <v>43166</v>
      </c>
      <c r="C17" s="71">
        <v>900595056</v>
      </c>
      <c r="D17" s="96" t="s">
        <v>130</v>
      </c>
      <c r="E17" s="96" t="s">
        <v>131</v>
      </c>
      <c r="F17" s="74">
        <v>13000000</v>
      </c>
      <c r="G17" s="72">
        <v>43166</v>
      </c>
      <c r="H17" s="72">
        <v>43465</v>
      </c>
    </row>
    <row r="18" spans="1:8" s="75" customFormat="1" ht="42.75" x14ac:dyDescent="0.2">
      <c r="A18" s="71" t="s">
        <v>351</v>
      </c>
      <c r="B18" s="79">
        <v>43166</v>
      </c>
      <c r="C18" s="71">
        <v>11226557</v>
      </c>
      <c r="D18" s="96" t="s">
        <v>136</v>
      </c>
      <c r="E18" s="96" t="s">
        <v>145</v>
      </c>
      <c r="F18" s="74">
        <v>15000000</v>
      </c>
      <c r="G18" s="72">
        <v>43166</v>
      </c>
      <c r="H18" s="72">
        <v>43465</v>
      </c>
    </row>
    <row r="19" spans="1:8" s="75" customFormat="1" ht="28.5" x14ac:dyDescent="0.2">
      <c r="A19" s="71" t="s">
        <v>352</v>
      </c>
      <c r="B19" s="79">
        <v>43172</v>
      </c>
      <c r="C19" s="71">
        <v>65768082</v>
      </c>
      <c r="D19" s="96" t="s">
        <v>139</v>
      </c>
      <c r="E19" s="96" t="s">
        <v>135</v>
      </c>
      <c r="F19" s="74">
        <v>10710000</v>
      </c>
      <c r="G19" s="72">
        <v>43172</v>
      </c>
      <c r="H19" s="72">
        <v>43465</v>
      </c>
    </row>
    <row r="20" spans="1:8" s="75" customFormat="1" x14ac:dyDescent="0.2">
      <c r="A20" s="80" t="s">
        <v>353</v>
      </c>
      <c r="B20" s="79">
        <v>43172</v>
      </c>
      <c r="C20" s="80">
        <v>1070610128</v>
      </c>
      <c r="D20" s="98" t="s">
        <v>121</v>
      </c>
      <c r="E20" s="98" t="s">
        <v>134</v>
      </c>
      <c r="F20" s="83">
        <v>4400000</v>
      </c>
      <c r="G20" s="81">
        <v>43172</v>
      </c>
      <c r="H20" s="81">
        <v>43465</v>
      </c>
    </row>
    <row r="21" spans="1:8" s="75" customFormat="1" ht="42.75" x14ac:dyDescent="0.2">
      <c r="A21" s="71" t="s">
        <v>355</v>
      </c>
      <c r="B21" s="72">
        <v>43172</v>
      </c>
      <c r="C21" s="71">
        <v>11225547</v>
      </c>
      <c r="D21" s="96" t="s">
        <v>137</v>
      </c>
      <c r="E21" s="96" t="s">
        <v>138</v>
      </c>
      <c r="F21" s="74">
        <v>20000000</v>
      </c>
      <c r="G21" s="72">
        <v>43172</v>
      </c>
      <c r="H21" s="72">
        <v>43465</v>
      </c>
    </row>
    <row r="22" spans="1:8" x14ac:dyDescent="0.2">
      <c r="A22" s="71" t="s">
        <v>356</v>
      </c>
      <c r="B22" s="93">
        <v>43180</v>
      </c>
      <c r="C22" s="92">
        <v>79331416</v>
      </c>
      <c r="D22" s="94" t="s">
        <v>348</v>
      </c>
      <c r="E22" s="94" t="s">
        <v>349</v>
      </c>
      <c r="F22" s="95">
        <v>4293000</v>
      </c>
      <c r="G22" s="93">
        <v>43180</v>
      </c>
      <c r="H22" s="93">
        <v>43456</v>
      </c>
    </row>
    <row r="23" spans="1:8" x14ac:dyDescent="0.2">
      <c r="A23" s="71" t="s">
        <v>356</v>
      </c>
      <c r="B23" s="93">
        <v>43180</v>
      </c>
      <c r="C23" s="92">
        <v>79331416</v>
      </c>
      <c r="D23" s="94" t="s">
        <v>592</v>
      </c>
      <c r="E23" s="94" t="s">
        <v>349</v>
      </c>
      <c r="F23" s="95">
        <v>257000</v>
      </c>
      <c r="G23" s="93">
        <v>43369</v>
      </c>
      <c r="H23" s="93">
        <v>43456</v>
      </c>
    </row>
    <row r="24" spans="1:8" ht="28.5" x14ac:dyDescent="0.2">
      <c r="A24" s="71" t="s">
        <v>357</v>
      </c>
      <c r="B24" s="93">
        <v>43192</v>
      </c>
      <c r="C24" s="71">
        <v>900970946</v>
      </c>
      <c r="D24" s="96" t="s">
        <v>373</v>
      </c>
      <c r="E24" s="94" t="s">
        <v>381</v>
      </c>
      <c r="F24" s="95">
        <v>6500000</v>
      </c>
      <c r="G24" s="93">
        <v>43192</v>
      </c>
      <c r="H24" s="93">
        <v>43221</v>
      </c>
    </row>
    <row r="25" spans="1:8" ht="57" x14ac:dyDescent="0.2">
      <c r="A25" s="71" t="s">
        <v>358</v>
      </c>
      <c r="B25" s="93">
        <v>43196</v>
      </c>
      <c r="C25" s="71">
        <v>8002458</v>
      </c>
      <c r="D25" s="96" t="s">
        <v>394</v>
      </c>
      <c r="E25" s="94" t="s">
        <v>393</v>
      </c>
      <c r="F25" s="95">
        <v>1380000</v>
      </c>
      <c r="G25" s="93">
        <v>43196</v>
      </c>
      <c r="H25" s="93">
        <v>43207</v>
      </c>
    </row>
    <row r="26" spans="1:8" ht="57" x14ac:dyDescent="0.2">
      <c r="A26" s="71" t="s">
        <v>359</v>
      </c>
      <c r="B26" s="93">
        <v>43206</v>
      </c>
      <c r="C26" s="92">
        <v>900633325</v>
      </c>
      <c r="D26" s="94" t="s">
        <v>395</v>
      </c>
      <c r="E26" s="94" t="s">
        <v>396</v>
      </c>
      <c r="F26" s="95">
        <v>7140000</v>
      </c>
      <c r="G26" s="93">
        <v>43206</v>
      </c>
      <c r="H26" s="93">
        <v>43214</v>
      </c>
    </row>
    <row r="27" spans="1:8" ht="42.75" x14ac:dyDescent="0.2">
      <c r="A27" s="71" t="s">
        <v>360</v>
      </c>
      <c r="B27" s="93">
        <v>43217</v>
      </c>
      <c r="C27" s="92">
        <v>900946217</v>
      </c>
      <c r="D27" s="94" t="s">
        <v>384</v>
      </c>
      <c r="E27" s="94" t="s">
        <v>492</v>
      </c>
      <c r="F27" s="95">
        <v>9853350</v>
      </c>
      <c r="G27" s="93">
        <v>43217</v>
      </c>
      <c r="H27" s="93">
        <v>43277</v>
      </c>
    </row>
    <row r="28" spans="1:8" ht="42.75" x14ac:dyDescent="0.2">
      <c r="A28" s="71" t="s">
        <v>418</v>
      </c>
      <c r="B28" s="93">
        <v>43229</v>
      </c>
      <c r="C28" s="92">
        <v>39570744</v>
      </c>
      <c r="D28" s="94" t="s">
        <v>422</v>
      </c>
      <c r="E28" s="94" t="s">
        <v>421</v>
      </c>
      <c r="F28" s="95">
        <v>540000</v>
      </c>
      <c r="G28" s="93">
        <v>43229</v>
      </c>
      <c r="H28" s="93">
        <v>43259</v>
      </c>
    </row>
    <row r="29" spans="1:8" ht="42.75" x14ac:dyDescent="0.2">
      <c r="A29" s="71" t="s">
        <v>419</v>
      </c>
      <c r="B29" s="93">
        <v>43250</v>
      </c>
      <c r="C29" s="97">
        <v>890903790</v>
      </c>
      <c r="D29" s="96" t="s">
        <v>493</v>
      </c>
      <c r="E29" s="94" t="s">
        <v>451</v>
      </c>
      <c r="F29" s="95">
        <v>9079118</v>
      </c>
      <c r="G29" s="93">
        <v>43252</v>
      </c>
      <c r="H29" s="93">
        <v>43465</v>
      </c>
    </row>
    <row r="30" spans="1:8" s="75" customFormat="1" x14ac:dyDescent="0.2">
      <c r="A30" s="71" t="s">
        <v>420</v>
      </c>
      <c r="B30" s="72">
        <v>43285</v>
      </c>
      <c r="C30" s="71">
        <v>16790167</v>
      </c>
      <c r="D30" s="96" t="s">
        <v>473</v>
      </c>
      <c r="E30" s="71" t="s">
        <v>472</v>
      </c>
      <c r="F30" s="74">
        <v>445129</v>
      </c>
      <c r="G30" s="72">
        <v>43285</v>
      </c>
      <c r="H30" s="72">
        <v>43293</v>
      </c>
    </row>
    <row r="31" spans="1:8" s="75" customFormat="1" ht="28.5" x14ac:dyDescent="0.2">
      <c r="A31" s="71" t="s">
        <v>497</v>
      </c>
      <c r="B31" s="72">
        <v>43285</v>
      </c>
      <c r="C31" s="71">
        <v>39573550</v>
      </c>
      <c r="D31" s="96" t="s">
        <v>498</v>
      </c>
      <c r="E31" s="96" t="s">
        <v>499</v>
      </c>
      <c r="F31" s="74">
        <v>2000000</v>
      </c>
      <c r="G31" s="72">
        <v>43285</v>
      </c>
      <c r="H31" s="72">
        <v>43299</v>
      </c>
    </row>
    <row r="32" spans="1:8" s="75" customFormat="1" ht="28.5" x14ac:dyDescent="0.2">
      <c r="A32" s="71" t="s">
        <v>500</v>
      </c>
      <c r="B32" s="72">
        <v>43298</v>
      </c>
      <c r="C32" s="71">
        <v>35519766</v>
      </c>
      <c r="D32" s="96" t="s">
        <v>502</v>
      </c>
      <c r="E32" s="96" t="s">
        <v>503</v>
      </c>
      <c r="F32" s="74">
        <v>2700000</v>
      </c>
      <c r="G32" s="72">
        <v>43298</v>
      </c>
      <c r="H32" s="72">
        <v>43315</v>
      </c>
    </row>
    <row r="33" spans="1:8" s="75" customFormat="1" ht="28.5" x14ac:dyDescent="0.2">
      <c r="A33" s="71" t="s">
        <v>501</v>
      </c>
      <c r="B33" s="72">
        <v>43318</v>
      </c>
      <c r="C33" s="84">
        <v>890903407</v>
      </c>
      <c r="D33" s="96" t="s">
        <v>379</v>
      </c>
      <c r="E33" s="96" t="s">
        <v>518</v>
      </c>
      <c r="F33" s="74">
        <v>95000</v>
      </c>
      <c r="G33" s="72">
        <v>43318</v>
      </c>
      <c r="H33" s="72">
        <v>43378</v>
      </c>
    </row>
    <row r="34" spans="1:8" s="75" customFormat="1" ht="114" x14ac:dyDescent="0.2">
      <c r="A34" s="71" t="s">
        <v>526</v>
      </c>
      <c r="B34" s="72">
        <v>43336</v>
      </c>
      <c r="C34" s="71">
        <v>900825325</v>
      </c>
      <c r="D34" s="96" t="s">
        <v>527</v>
      </c>
      <c r="E34" s="96" t="s">
        <v>528</v>
      </c>
      <c r="F34" s="74">
        <v>13988000</v>
      </c>
      <c r="G34" s="72">
        <v>43336</v>
      </c>
      <c r="H34" s="72">
        <v>43366</v>
      </c>
    </row>
    <row r="35" spans="1:8" s="75" customFormat="1" ht="42.75" x14ac:dyDescent="0.2">
      <c r="A35" s="71" t="s">
        <v>529</v>
      </c>
      <c r="B35" s="72">
        <v>43337</v>
      </c>
      <c r="C35" s="71">
        <v>11321552</v>
      </c>
      <c r="D35" s="96" t="s">
        <v>560</v>
      </c>
      <c r="E35" s="96" t="s">
        <v>559</v>
      </c>
      <c r="F35" s="74">
        <v>3500000</v>
      </c>
      <c r="G35" s="72">
        <v>43337</v>
      </c>
      <c r="H35" s="72">
        <v>43367</v>
      </c>
    </row>
    <row r="36" spans="1:8" s="75" customFormat="1" x14ac:dyDescent="0.2">
      <c r="A36" s="71" t="s">
        <v>561</v>
      </c>
      <c r="B36" s="72">
        <v>43355</v>
      </c>
      <c r="C36" s="71">
        <v>800067172</v>
      </c>
      <c r="D36" s="96" t="s">
        <v>467</v>
      </c>
      <c r="E36" s="96" t="s">
        <v>564</v>
      </c>
      <c r="F36" s="74">
        <v>424830</v>
      </c>
      <c r="G36" s="72">
        <v>43355</v>
      </c>
      <c r="H36" s="72">
        <v>43384</v>
      </c>
    </row>
    <row r="37" spans="1:8" s="75" customFormat="1" ht="28.5" x14ac:dyDescent="0.2">
      <c r="A37" s="71" t="s">
        <v>562</v>
      </c>
      <c r="B37" s="72">
        <v>43377</v>
      </c>
      <c r="C37" s="71">
        <v>35519766</v>
      </c>
      <c r="D37" s="96" t="s">
        <v>502</v>
      </c>
      <c r="E37" s="96" t="s">
        <v>503</v>
      </c>
      <c r="F37" s="74">
        <v>2300000</v>
      </c>
      <c r="G37" s="72">
        <v>43377</v>
      </c>
      <c r="H37" s="72">
        <v>43392</v>
      </c>
    </row>
    <row r="38" spans="1:8" s="75" customFormat="1" ht="42.75" x14ac:dyDescent="0.2">
      <c r="A38" s="71" t="s">
        <v>563</v>
      </c>
      <c r="B38" s="72">
        <v>43399</v>
      </c>
      <c r="C38" s="71">
        <v>900424713</v>
      </c>
      <c r="D38" s="96" t="s">
        <v>601</v>
      </c>
      <c r="E38" s="96" t="s">
        <v>602</v>
      </c>
      <c r="F38" s="74">
        <v>2102000</v>
      </c>
      <c r="G38" s="72">
        <v>43399</v>
      </c>
      <c r="H38" s="72">
        <v>43429</v>
      </c>
    </row>
    <row r="39" spans="1:8" s="75" customFormat="1" ht="57" x14ac:dyDescent="0.2">
      <c r="A39" s="71" t="s">
        <v>603</v>
      </c>
      <c r="B39" s="72">
        <v>43399</v>
      </c>
      <c r="C39" s="71">
        <v>14964787</v>
      </c>
      <c r="D39" s="96" t="s">
        <v>700</v>
      </c>
      <c r="E39" s="96" t="s">
        <v>701</v>
      </c>
      <c r="F39" s="74">
        <v>7200000</v>
      </c>
      <c r="G39" s="72">
        <v>43399</v>
      </c>
      <c r="H39" s="72">
        <v>43459</v>
      </c>
    </row>
    <row r="40" spans="1:8" s="75" customFormat="1" ht="28.5" x14ac:dyDescent="0.2">
      <c r="A40" s="71" t="s">
        <v>604</v>
      </c>
      <c r="B40" s="72">
        <v>43405</v>
      </c>
      <c r="C40" s="71">
        <v>11317934</v>
      </c>
      <c r="D40" s="96" t="s">
        <v>702</v>
      </c>
      <c r="E40" s="96" t="s">
        <v>703</v>
      </c>
      <c r="F40" s="74">
        <v>452200</v>
      </c>
      <c r="G40" s="72">
        <v>43405</v>
      </c>
      <c r="H40" s="72">
        <v>43465</v>
      </c>
    </row>
    <row r="41" spans="1:8" s="75" customFormat="1" ht="28.5" x14ac:dyDescent="0.2">
      <c r="A41" s="71" t="s">
        <v>605</v>
      </c>
      <c r="B41" s="72">
        <v>43405</v>
      </c>
      <c r="C41" s="71">
        <v>79887090</v>
      </c>
      <c r="D41" s="96" t="s">
        <v>704</v>
      </c>
      <c r="E41" s="96" t="s">
        <v>609</v>
      </c>
      <c r="F41" s="74">
        <v>11400200</v>
      </c>
      <c r="G41" s="72">
        <v>43405</v>
      </c>
      <c r="H41" s="72">
        <v>43412</v>
      </c>
    </row>
    <row r="42" spans="1:8" s="75" customFormat="1" ht="28.5" x14ac:dyDescent="0.2">
      <c r="A42" s="71" t="s">
        <v>606</v>
      </c>
      <c r="B42" s="72">
        <v>43405</v>
      </c>
      <c r="C42" s="71">
        <v>860007336</v>
      </c>
      <c r="D42" s="96" t="s">
        <v>622</v>
      </c>
      <c r="E42" s="96" t="s">
        <v>623</v>
      </c>
      <c r="F42" s="74">
        <v>27418452</v>
      </c>
      <c r="G42" s="72">
        <v>43405</v>
      </c>
      <c r="H42" s="72">
        <v>43465</v>
      </c>
    </row>
    <row r="43" spans="1:8" s="75" customFormat="1" x14ac:dyDescent="0.2">
      <c r="A43" s="71" t="s">
        <v>607</v>
      </c>
      <c r="B43" s="72">
        <v>43412</v>
      </c>
      <c r="C43" s="80">
        <v>1070610128</v>
      </c>
      <c r="D43" s="98" t="s">
        <v>121</v>
      </c>
      <c r="E43" s="96" t="s">
        <v>631</v>
      </c>
      <c r="F43" s="74">
        <v>2000000</v>
      </c>
      <c r="G43" s="72">
        <v>43412</v>
      </c>
      <c r="H43" s="72">
        <v>43441</v>
      </c>
    </row>
    <row r="44" spans="1:8" s="75" customFormat="1" ht="28.5" x14ac:dyDescent="0.2">
      <c r="A44" s="71" t="s">
        <v>608</v>
      </c>
      <c r="B44" s="72">
        <v>43412</v>
      </c>
      <c r="C44" s="71">
        <v>39573550</v>
      </c>
      <c r="D44" s="96" t="s">
        <v>498</v>
      </c>
      <c r="E44" s="96" t="s">
        <v>499</v>
      </c>
      <c r="F44" s="74">
        <v>2000000</v>
      </c>
      <c r="G44" s="72">
        <v>43412</v>
      </c>
      <c r="H44" s="72">
        <v>43465</v>
      </c>
    </row>
    <row r="45" spans="1:8" s="75" customFormat="1" ht="99.75" x14ac:dyDescent="0.2">
      <c r="A45" s="71" t="s">
        <v>634</v>
      </c>
      <c r="B45" s="72">
        <v>43419</v>
      </c>
      <c r="C45" s="71">
        <v>900120195</v>
      </c>
      <c r="D45" s="96" t="s">
        <v>127</v>
      </c>
      <c r="E45" s="96" t="s">
        <v>128</v>
      </c>
      <c r="F45" s="74">
        <v>10000000</v>
      </c>
      <c r="G45" s="72">
        <v>43419</v>
      </c>
      <c r="H45" s="72">
        <v>43465</v>
      </c>
    </row>
    <row r="46" spans="1:8" s="75" customFormat="1" ht="171" x14ac:dyDescent="0.2">
      <c r="A46" s="71" t="s">
        <v>635</v>
      </c>
      <c r="B46" s="72">
        <v>43431</v>
      </c>
      <c r="C46" s="71">
        <v>35519766</v>
      </c>
      <c r="D46" s="96" t="s">
        <v>502</v>
      </c>
      <c r="E46" s="96" t="s">
        <v>638</v>
      </c>
      <c r="F46" s="74">
        <v>3700000</v>
      </c>
      <c r="G46" s="72">
        <v>43431</v>
      </c>
      <c r="H46" s="72">
        <v>43465</v>
      </c>
    </row>
    <row r="47" spans="1:8" s="75" customFormat="1" ht="57" x14ac:dyDescent="0.2">
      <c r="A47" s="71" t="s">
        <v>636</v>
      </c>
      <c r="B47" s="72">
        <v>43432</v>
      </c>
      <c r="C47" s="71">
        <v>900054589</v>
      </c>
      <c r="D47" s="96" t="s">
        <v>641</v>
      </c>
      <c r="E47" s="96" t="s">
        <v>640</v>
      </c>
      <c r="F47" s="74">
        <v>4051600</v>
      </c>
      <c r="G47" s="72">
        <v>43432</v>
      </c>
      <c r="H47" s="72">
        <v>43461</v>
      </c>
    </row>
    <row r="48" spans="1:8" s="75" customFormat="1" ht="28.5" x14ac:dyDescent="0.2">
      <c r="A48" s="71" t="s">
        <v>637</v>
      </c>
      <c r="B48" s="72">
        <v>43437</v>
      </c>
      <c r="C48" s="71">
        <v>74376479</v>
      </c>
      <c r="D48" s="96" t="s">
        <v>643</v>
      </c>
      <c r="E48" s="71" t="s">
        <v>642</v>
      </c>
      <c r="F48" s="74">
        <v>670000</v>
      </c>
      <c r="G48" s="72">
        <v>43437</v>
      </c>
      <c r="H48" s="72">
        <v>43465</v>
      </c>
    </row>
    <row r="49" spans="1:8" s="75" customFormat="1" ht="28.5" x14ac:dyDescent="0.2">
      <c r="A49" s="71" t="s">
        <v>639</v>
      </c>
      <c r="B49" s="72">
        <v>43451</v>
      </c>
      <c r="C49" s="71">
        <v>1032401642</v>
      </c>
      <c r="D49" s="96" t="s">
        <v>654</v>
      </c>
      <c r="E49" s="96" t="s">
        <v>655</v>
      </c>
      <c r="F49" s="74">
        <v>2360000</v>
      </c>
      <c r="G49" s="72">
        <v>43451</v>
      </c>
      <c r="H49" s="72">
        <v>43465</v>
      </c>
    </row>
    <row r="50" spans="1:8" s="75" customFormat="1" ht="15" x14ac:dyDescent="0.25">
      <c r="A50" s="99"/>
      <c r="D50" s="100"/>
      <c r="E50" s="100"/>
      <c r="F50" s="78"/>
      <c r="G50" s="79"/>
      <c r="H50" s="79"/>
    </row>
    <row r="51" spans="1:8" s="75" customFormat="1" x14ac:dyDescent="0.2">
      <c r="D51" s="100"/>
      <c r="E51" s="100"/>
      <c r="F51" s="78"/>
      <c r="G51" s="79"/>
      <c r="H51" s="79"/>
    </row>
    <row r="52" spans="1:8" s="75" customFormat="1" x14ac:dyDescent="0.2">
      <c r="D52" s="100"/>
      <c r="E52" s="100"/>
      <c r="F52" s="78"/>
      <c r="G52" s="79"/>
      <c r="H52" s="79"/>
    </row>
  </sheetData>
  <sortState ref="A2:O19">
    <sortCondition ref="D2:D1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 OBRA</vt:lpstr>
      <vt:lpstr>47 CONTRATOS COMPRA</vt:lpstr>
      <vt:lpstr>44 CONTRATOS SERVICIOS</vt:lpstr>
      <vt:lpstr>45 ORDEN COMPRA</vt:lpstr>
      <vt:lpstr>43 ORDEN SERVICIO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SISTEMAS1</cp:lastModifiedBy>
  <cp:lastPrinted>2019-06-11T22:45:05Z</cp:lastPrinted>
  <dcterms:created xsi:type="dcterms:W3CDTF">2017-12-26T13:58:55Z</dcterms:created>
  <dcterms:modified xsi:type="dcterms:W3CDTF">2019-08-30T21:30:17Z</dcterms:modified>
</cp:coreProperties>
</file>